
<file path=[Content_Types].xml><?xml version="1.0" encoding="utf-8"?>
<Types xmlns="http://schemas.openxmlformats.org/package/2006/content-type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D:\usuarios\cinterno8\Desktop\"/>
    </mc:Choice>
  </mc:AlternateContent>
  <xr:revisionPtr revIDLastSave="0" documentId="13_ncr:1_{BE998641-7FC9-4342-8159-2F74B0814022}" xr6:coauthVersionLast="47" xr6:coauthVersionMax="47" xr10:uidLastSave="{00000000-0000-0000-0000-000000000000}"/>
  <bookViews>
    <workbookView xWindow="-120" yWindow="-120" windowWidth="29040" windowHeight="15720" xr2:uid="{00000000-000D-0000-FFFF-FFFF00000000}"/>
  </bookViews>
  <sheets>
    <sheet name="14251 CB-0402F  PLAN DE MEJO..." sheetId="1" r:id="rId1"/>
    <sheet name="14252 CB-0402M  PLAN DE MEJO..." sheetId="2" r:id="rId2"/>
  </sheets>
  <definedNames>
    <definedName name="_xlnm._FilterDatabase" localSheetId="0" hidden="1">'14251 CB-0402F  PLAN DE MEJO...'!$A$10:$O$56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 l="1"/>
  <c r="L41" i="1"/>
  <c r="L40" i="1"/>
  <c r="L39" i="1"/>
  <c r="L38" i="1"/>
  <c r="L26" i="1"/>
  <c r="L25" i="1"/>
  <c r="L24" i="1"/>
  <c r="L23" i="1"/>
  <c r="L22" i="1"/>
  <c r="L21" i="1"/>
  <c r="L20" i="1"/>
  <c r="L19" i="1"/>
  <c r="L18" i="1"/>
  <c r="L17" i="1"/>
  <c r="L16" i="1"/>
  <c r="L15" i="1"/>
  <c r="L14" i="1"/>
  <c r="L13" i="1"/>
  <c r="L12" i="1"/>
  <c r="L42" i="1"/>
  <c r="L30" i="1"/>
  <c r="L29" i="1"/>
  <c r="L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Liliana Romero Peña</author>
  </authors>
  <commentList>
    <comment ref="I13" authorId="0" shapeId="0" xr:uid="{9DDD90B0-93E3-44BE-8AB8-0D6FD93AAF5A}">
      <text>
        <r>
          <rPr>
            <b/>
            <sz val="9"/>
            <color indexed="81"/>
            <rFont val="Tahoma"/>
            <charset val="1"/>
          </rPr>
          <t>Sandra Liliana Romero Peña:</t>
        </r>
        <r>
          <rPr>
            <sz val="9"/>
            <color indexed="81"/>
            <rFont val="Tahoma"/>
            <charset val="1"/>
          </rPr>
          <t xml:space="preserve">
VERIFICACION PROCEDIMIENTO</t>
        </r>
      </text>
    </comment>
  </commentList>
</comments>
</file>

<file path=xl/sharedStrings.xml><?xml version="1.0" encoding="utf-8"?>
<sst xmlns="http://schemas.openxmlformats.org/spreadsheetml/2006/main" count="469" uniqueCount="282">
  <si>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</si>
  <si>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</si>
  <si>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</si>
  <si>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</si>
  <si>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</si>
  <si>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</si>
  <si>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</si>
  <si>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</si>
  <si>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</si>
  <si>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</si>
  <si>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</si>
  <si>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</si>
  <si>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o PDVCF/ACCIÓN CONJUNTA Y COORDINADA</t>
  </si>
  <si>
    <t>CODIGO AUDITORÍA/ACTUACIÓN SEGÚN PAD o PDVCF/ ACCIÓN CONJUNTA Y COORDINADA</t>
  </si>
  <si>
    <t>No. HALLAZGO o Numeral del Informe de la Auditoría o AEF</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</si>
  <si>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</si>
  <si>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</si>
  <si>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</si>
  <si>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</si>
  <si>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</si>
  <si>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</si>
  <si>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</si>
  <si>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</si>
  <si>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</si>
  <si>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</si>
  <si>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</si>
  <si>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</si>
  <si>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</si>
  <si>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</si>
  <si>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</si>
  <si>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</si>
  <si>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</si>
  <si>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</si>
  <si>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</si>
  <si>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</si>
  <si>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</si>
  <si>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</si>
  <si>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</si>
  <si>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</si>
  <si>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</si>
  <si>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</si>
  <si>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</si>
  <si>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</si>
  <si>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</si>
  <si>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</si>
  <si>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</si>
  <si>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</si>
  <si>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</si>
  <si>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</si>
  <si>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</si>
  <si>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</si>
  <si>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</si>
  <si>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</si>
  <si>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</si>
  <si>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</si>
  <si>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</si>
  <si>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</si>
  <si>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</si>
  <si>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</si>
  <si>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</si>
  <si>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</si>
  <si>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</si>
  <si>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</si>
  <si>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</si>
  <si>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</si>
  <si>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</si>
  <si>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</si>
  <si>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</si>
  <si>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</si>
  <si>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</si>
  <si>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</si>
  <si>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</si>
  <si>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</si>
  <si>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</si>
  <si>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</si>
  <si>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</si>
  <si>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</si>
  <si>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</si>
  <si>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</si>
  <si>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</si>
  <si>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</si>
  <si>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</si>
  <si>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</si>
  <si>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</si>
  <si>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</si>
  <si>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</si>
  <si>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</si>
  <si>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</si>
  <si>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</si>
  <si>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</si>
  <si>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2025 2025</t>
  </si>
  <si>
    <t>CB-0402M: PLAN DE MEJORAMIENTO - MODIFICACIÓN</t>
  </si>
  <si>
    <t>0 MODIFICACIÓN</t>
  </si>
  <si>
    <t>DESCRIPCION ACCION</t>
  </si>
  <si>
    <t>FECHA DE TERMINACION</t>
  </si>
  <si>
    <t>FECHA SOLICITUD DE MODIFICACION</t>
  </si>
  <si>
    <t>NUMERO DE RADICACION DE SOLICITUD</t>
  </si>
  <si>
    <t>CAMPOS MODIFICADOS</t>
  </si>
  <si>
    <t>3.1.1.1</t>
  </si>
  <si>
    <t>La Tesorería de la Universidad Distrital reporta en los formatos CB-0116 y CB-0115 la totalidad de los saldos bancarios. Sin embargo, la Auditoría identificó diferencias con la cuenta 1110, debido a que no se incluyeron en su proceso de auditoria, los saldos de la cuenta de ahorros del fondo de pensiones por $4.031.056.878 (cuenta 190401) ni de la cuenta 230-81451-9 para créditos a empleados por $599.903.237 (cuenta 190201).</t>
  </si>
  <si>
    <t xml:space="preserve">* Se Consultará a la Contaduria General de la Nación sobre procedimiento para registro de las cuentas bancarias del fondo de pensiones y beneficio a empleados, en la cuenta 19.
</t>
  </si>
  <si>
    <t>Consulta a la CGN procediiento registro cuentas bancarias.</t>
  </si>
  <si>
    <t xml:space="preserve">* =(N° Consultas efectuadas a CGN/Total de consultas a realizar)*100%
</t>
  </si>
  <si>
    <t xml:space="preserve">Unidad de Contabilidad
</t>
  </si>
  <si>
    <t xml:space="preserve">Solicitar concepto a la Contraloría de Bogotá con el fin de aclarar si, la totalidad de los saldos bancarios, incluyendo aquellos correspondientes a las cuentas contables 190401 y 190201, asociadas a fondos de pensiones y créditos a empleados, respectivamente; deben o no ser incluidos en estos formularios CB-0116 Y CB 115 como historicamente lo ha realizado la tesorería de la Universidad. </t>
  </si>
  <si>
    <t>Consulta a la Contraloría de Bogota D;:C. - formularios CB 0166 Y CB 0115</t>
  </si>
  <si>
    <t>* =(N° Consultas efectuadas a Contraloría D:C/Total de consultas a realizar)*100%</t>
  </si>
  <si>
    <t>Tesorería General</t>
  </si>
  <si>
    <t>3.1.1.2</t>
  </si>
  <si>
    <t>La Universidad Distrital realiza pagos en efectivo a estudiantes no bancarizados y pago de Avances a los Docentes de Planta mediante un PIN, que permite el retiro en las sucursales bancarias. Este PIN tiene una vigencia de 90 días, durante los cuales el valor permanece como partida conciliatoria hasta que el estudiante o el docente lo cobre. Si no se realiza el retiro en ese plazo, el valor debe ser reversado o gestionado según los procedimientos establecidos.</t>
  </si>
  <si>
    <t>Consulta a la Contaduría General de la Nación con el fin de aclarar el procedimiento contable adecuado para el reconocimiento de los pagos en efectivo no cobrados, realizados mediante el método de PIN bancario.</t>
  </si>
  <si>
    <t xml:space="preserve">*Consulta sobre PIN bancario a la CGN
</t>
  </si>
  <si>
    <t xml:space="preserve">* =(N° Consultas PIN efectuadas a CGN/Total de consultas a realizar)*100%
</t>
  </si>
  <si>
    <t>3.1.1.3</t>
  </si>
  <si>
    <t>La auditoría evidenció una diferencia en el libro auxiliar de la cuenta 2407  de $843.200.176 respecto de los comprobantes de las subcuentas 2407 20 01-04 y 05,lo que hace imprescindible para establecer el registro, conciliación y posterior depuración de estas partidas por parte de las dependencias involucradas; precisando que en dicho auxiliar no se identifican las cuentas bancarias de la UDFJC que presentan o no consignaciones por depurar.</t>
  </si>
  <si>
    <t>* Se solicitará a la Contaduria General de la Nación,sobre la manera de realizar el registro contable de la cuenta 24072001-04-05 Ingresos por identificar y de ser necesario; ajustar el procedimiento.</t>
  </si>
  <si>
    <t>Consulta a la CGN registro contable cuenta 240720</t>
  </si>
  <si>
    <t>* =(N° Consultas registro cuentas 240720 efectuadas a CGN/Total de consultas a realizar)*100%</t>
  </si>
  <si>
    <t>3.1.1.4</t>
  </si>
  <si>
    <t>Falta de un proceso sistemático y continuo para la identificación y gestión de cuotas partes pensionales, lo que impide un control efectivo sobre los derechos de cobro; 1) no se tiene identificado el total de las obligación por cobrar, 2) no se cuenta con la totalidad de los titulos ejecutivos y 3) no se realiza el cobro una vez se causa el mismo y 4) Deficiencias en la gestión administrativa y en la articulación entre las áreas responsables del pago de mesadas pensionales.</t>
  </si>
  <si>
    <t xml:space="preserve">Actualizar la matriz de cobro y de control de consultas de cuotas partes, identificando aquellas a cargo de otras entidades, su estado actual y posibles alertas de riesgo, con el fin de dar continuidad al proceso de consultas, avanzar en la constitución del 100% de los títulos ejecutivos y lograr el registro completo de las cuotas partes a favor de la entidad con alertas de riesgo </t>
  </si>
  <si>
    <t>Actualización Matriz de Cuotas Partes a favor</t>
  </si>
  <si>
    <t>Número de actualizaciones de cuotas partes a cargo / por total de cuotas partes  partes a favor UD</t>
  </si>
  <si>
    <t>Oficina Talento Humano</t>
  </si>
  <si>
    <t>Emisión cuentas de cobro mensualmente</t>
  </si>
  <si>
    <t>Numero de cuentas de Corbo /  Cuotas partes causadas</t>
  </si>
  <si>
    <t xml:space="preserve">Mesa bimestrales entre las distintas areas que intervienen en el proceso de consulta y cobro de cuotas partes  </t>
  </si>
  <si>
    <t>Mesas de Trabajo Consulta y cuotas partes</t>
  </si>
  <si>
    <t>Meas Trabajo Bimestrales  / total de mesas vigencias del plan</t>
  </si>
  <si>
    <t>Contabilidad -  Oficina Talento Humano</t>
  </si>
  <si>
    <t>3.1.1.5</t>
  </si>
  <si>
    <t>Deficiencias en el seguimiento, cobro y control de la cartera institucional.</t>
  </si>
  <si>
    <t>Actualizar y culminar el acto administrativo “Manual Cobro Coactivo” y  Procedimientos de Causación, cobro persuasivo y coactivo y registro contable de las obligaciones a favor de la UD.</t>
  </si>
  <si>
    <t>Actualización y culminación del Manual Cobro Coactivo y  Procedimientos</t>
  </si>
  <si>
    <t>Manual de Cobro Coactivo y Procedimiento</t>
  </si>
  <si>
    <t>Consolidar y robustecer las distintas matrices que se administren en la UDFJC con el detalle de las obligaciones a favor de la entidad, con indicadores del riesgo y el estado de la misma, y acciones a ejecutar con el fin de evitar la prescripción de la obligación, conforme a los parámetros que se establezcan en el Manual de Cobro y los diferentes procedimientos establecidos.</t>
  </si>
  <si>
    <t>Consolidación y robustecimiento de Matriz de Control de Obligaciones a favor de la UD.</t>
  </si>
  <si>
    <t>Matriz de Control de Obligaciones a favor de la UD.</t>
  </si>
  <si>
    <t>Crear un repositorio que contenga subcarpetas por cada obligación , con el fin de conservar los soportes de cada una de estas obligaciones</t>
  </si>
  <si>
    <t>Repositorio de Subcarpetas que contengan cada oblgación</t>
  </si>
  <si>
    <t>3.1.1.6</t>
  </si>
  <si>
    <t>Deficiencias en la gestión de cobro y recuperación de pagos indebidos</t>
  </si>
  <si>
    <t xml:space="preserve">Falta de implementación de un sistema de gestión de cartera que permita identificar y priorizar deudas vencidas, facilitando el seguimiento y la gestión de casos.  </t>
  </si>
  <si>
    <t>Reforzar la matriz de gestión de cartera que permita:                             *Identificar y priorizar deudas vencidas.                                                 
 *Realizar un diagnóstico de las herramientas actuales para evaluar brechas.
*Configurar alertas automáticas para vencimientos y segmentación por antigüedad.</t>
  </si>
  <si>
    <t xml:space="preserve">Control Gestión de Cartera </t>
  </si>
  <si>
    <t>Matríz de Gestión de Cartera</t>
  </si>
  <si>
    <t>Falta de establecimiento de criterios claros para la clasificación y gestión de la cartera, diferenciando entre deudas de bajo, mediano y alto riesgo.</t>
  </si>
  <si>
    <t>Falta de un plan de capacitación continua al personal encargado del cobro coactivo sobre las leyes, regulaciones y mejores prácticas en gestión de cartera.</t>
  </si>
  <si>
    <t>Capacitar  al personal encargado del cobro de cartera, por parte de la Oficina Asesora Juridica  y Talento Humano; a través del  Plan Anual de capacitaciones,  actualizando al personal  tanto de los principios de eficiencia y eficacia en el cobro y/o recuperación de cartera, así como de la normatividad y a actualización de esta.</t>
  </si>
  <si>
    <t>Capacitaciones Cobro  Cartera</t>
  </si>
  <si>
    <t>Capacitaciones/ # de pesonas capacitadas</t>
  </si>
  <si>
    <t>Oficina Asesora Jurídica y Oficina de Talento Humano</t>
  </si>
  <si>
    <t>3.1.1.7</t>
  </si>
  <si>
    <t>La Universidad Distrital no cuenta con un Manual que oriente la gestión de cartera vencida asi como la estimación del deterioro y que establezca una metodología formal para la estimación del deterioro de cartera, conforme a los lineamientos del Régimen de Contabilidad Pública. Adicionalmente en los procesos de conciliación realizados con las áreas responsables no se incorpora información relacionada con el deterioro de cartera.</t>
  </si>
  <si>
    <t>*Diseñar y documentar un manual para el cálculo y registro contable del deterioro de cartera en la Universidad Distrital</t>
  </si>
  <si>
    <t>Diseño manual para calcular y registrar contablemente el deterioro de cartera</t>
  </si>
  <si>
    <t>(N° de manuales diseñados / Total manuales a diseñar)*100%</t>
  </si>
  <si>
    <t>*Incorporar en las conciliaciones de cartera enviadas a las diferentes dependencias de la Universidad, el saldo correspondiente del deterioro de cartera.</t>
  </si>
  <si>
    <t>Incorporación conciliacion cartera dependencias.</t>
  </si>
  <si>
    <t>(N° incorporaciones  de conciliaciones de cartera remitidas / Total  conciliaciones de carterta a remitir)*100%</t>
  </si>
  <si>
    <t>Del análisis realizado, se identificaron diversas situaciones que afectan la correcta aplicación del deterioro, así como la valoración y gestión de la cartera</t>
  </si>
  <si>
    <t>Actualizar y corregir el aplicativo de cobro de cuotass partes con el fin que se registre en debida forma el cobro de las cuotas partes con el fin que se registre  e identifique de forma correctoa las situaciones que afectan  la aplicación del deterioro, así como la valoracíón y gestión de la cartera</t>
  </si>
  <si>
    <t>Actualización Aplicativo cobro de cuotas partes</t>
  </si>
  <si>
    <t>Actualización  - corrección aplicativo Cobro de cuotas Partes/Aplicativo  actualizado y corregido</t>
  </si>
  <si>
    <t>Mesas Anual antes del cierre fiscal con el fin de verificar la aplicación del deterioro , valoración y gestión de cartera</t>
  </si>
  <si>
    <t>Mesas de Trabajo  Gestión de cartera, deterioro</t>
  </si>
  <si>
    <t>Mesas de trabajo/ aplicaicón del deterioro de cartera</t>
  </si>
  <si>
    <t>3.1.1.8</t>
  </si>
  <si>
    <t>En la revisión realizada por la Unidad de Contabilidad no se identificó la inconsistencia señalada por la auditoría en los saldos de las cuentas del grupo de activos de Propiedad, Planta y Equipo, derivada de las diferencias entre los valores presentados en la tabla 23 'Activos Fijos menos Depreciación Acumulada' de las Notas a los Estados Financieros y los saldos reportados en el Estado de Situación Financiera.</t>
  </si>
  <si>
    <t>Solicitar concepto a la Secretaría de Hacienda sobre la idoneidad de las notas a los estados financieros relacionadas con los activos fijos, con el fin de determinar si la información revelada refleja adecuadamente la situación contable de la Universidad Distrital.</t>
  </si>
  <si>
    <t>Solicitud concepto tecnico notas estados financieros</t>
  </si>
  <si>
    <t>* =(N° Solicitudes efectuadas a CSHD/Total de solicitudes a realizar)*100%</t>
  </si>
  <si>
    <t>3.1.1.9</t>
  </si>
  <si>
    <t>En los informes de avalúos realizados durante la vigencia 2024 se identificaron diferencias respecto a los saldos históricos de los inmuebles, así como en comparación con los avalúos efectuados en los años 2018 y 2019. Por lo anterior, se considera necesario realizar una revisión conjunta con la Oficina de Infraestructura antes de proceder con cualquier ajuste que pueda impactar los estados financieros de la Universidad.</t>
  </si>
  <si>
    <t xml:space="preserve">Solicitar a la Oficina de Infraestructura la revisión y actualización de los avaluos de la Universidad.
</t>
  </si>
  <si>
    <t>Solicitud revisión y actualizacion de avalúos</t>
  </si>
  <si>
    <t>* =(N° Solicitudes sobre avalúos  efectuadas  /Total de solicitudes a realizar)*100%</t>
  </si>
  <si>
    <t>Por no actualizar el valor de depreciación acumulada de los bienes inmuebles, que se refleja en los estados financieros, generando confusión en el saldo de la cuenta 1685, al no revelar el verdadero valor histórico acumulado de los bienes inmuebles.</t>
  </si>
  <si>
    <t xml:space="preserve">Crear un “Procedimiento Estratégico de Avalúos” para la Oficina de Infraestructura, que determine las acciones concretas y asegure el cumplimiento de los objetivos en materia de avalúos. </t>
  </si>
  <si>
    <t xml:space="preserve">Creación de proceso estratégico. </t>
  </si>
  <si>
    <t xml:space="preserve">Total de procesos creados /
total de procesos comprometidos </t>
  </si>
  <si>
    <t xml:space="preserve">Oficina de 
Infraestructura </t>
  </si>
  <si>
    <t>3.1.1.10</t>
  </si>
  <si>
    <t>Falta de firma Pacto de Concurrencia.</t>
  </si>
  <si>
    <t>Dar respuesta al 100 % de los requerimientos de orden jurídico, técnico y financieros que realice el Ministerio de Hacienda y Crédito Publico y la Secretaria de Hacienda Distrital; hasta lograr la firma del CONVENIO DE CONCURRENCIA PARA EL PAGO DEL PASIVO PENSIONAL DE LA UNIVERSIDAD DISTRITAL FRANCISCO JOSE DE CALDAS, SUSCRITO ENTRE LA NACIÓN – MINISTERIO DE HACIENDA Y CRÉDITO PÚBLICO, EL DISTRITO CAPITAL DE BOGOTA, Y LA UNIVERSIDAD DISTRITAL FRANCISCO JOSE DE CALDAS.</t>
  </si>
  <si>
    <t>Indicador de EFICIENCIA</t>
  </si>
  <si>
    <t>Eficacia = [(requerimientos atendidos) / (requerimientos realizados por el MHCP, SHD)] x 100</t>
  </si>
  <si>
    <t>Vicerrectoria Administrativa y Financiera</t>
  </si>
  <si>
    <t>3.1.1.11</t>
  </si>
  <si>
    <t>La no depuración de la cuenta contable 2902 por incertidumbre respecto del estado actual de los contratos</t>
  </si>
  <si>
    <t>Realizar la depuración de la cuenta 2902 mediante liberación de saldos o cierres financieros según el caso concreto, así como presentar un informe pormenorizado de las circunstancias que mantienen saldos en la cuenta contable relacionada</t>
  </si>
  <si>
    <t>Porcentaje de avance en la depuración</t>
  </si>
  <si>
    <t>Proyectos depurados/ (proyectos reportados - proyectos activos)</t>
  </si>
  <si>
    <t>Oficina de Extensión</t>
  </si>
  <si>
    <t>3.1.1.12</t>
  </si>
  <si>
    <t>3.1.1.13</t>
  </si>
  <si>
    <t>3.1.1.14</t>
  </si>
  <si>
    <t>La no depuración de la cuenta contable 291026 por incertidumbre respecto del estado actual de los contratos</t>
  </si>
  <si>
    <t>Realizar la depuración de la cuenta 291026 mediante liberación de saldos o cierres financieros según el caso concreto, así como presentar un informe pormenorizado de las circunstancias que mantienen saldos en la cuenta contable relacionada</t>
  </si>
  <si>
    <t>3.1.1.15</t>
  </si>
  <si>
    <t>Realizar la depuración de la cuenta 291026 en lo que corresponde a la Oficina de Extensión ($36,021,406,129 según registros) mediante liberación de saldos o cierres financieros según el caso concreto, así como presentar un informe pormenorizado de las circunstancias que mantienen saldos en la cuenta contable relacionada</t>
  </si>
  <si>
    <t>3.2.2.1</t>
  </si>
  <si>
    <t>La constitución de las reservas en Inversión, mayor al 20% del valor del presupuesto obedeció a la armonización presupuestal, por cambio de administración, por ende los recursos de inversión fueron ejecutados en el segundo semestre del año 2024. Así como, los recursos del plan de fomento del 2025 del MEN, los cuales fueron girados e incorporados en el ultimo trimestre del año 2024.</t>
  </si>
  <si>
    <t xml:space="preserve">Establecer en el procedimiento gestión de proyectos financiados con recursos de inversión, un punto de control a los gestores, en la ejecución de los proyectos de inversión </t>
  </si>
  <si>
    <t>Procedimiento con el punto de control</t>
  </si>
  <si>
    <t>Procedimiento proyectado/procedimiento aprobado</t>
  </si>
  <si>
    <t>Oficina asesora de Planeación</t>
  </si>
  <si>
    <t>Realizar seguimiento mensual a la ejecución de los proyectos de inversión, de acuerdo con el Plan Anual de Adquisiciones.</t>
  </si>
  <si>
    <t>Seguimiento Mensual proyectos de Inversión</t>
  </si>
  <si>
    <t>Acta de seguimiento realizadas/Reuniones programdas)*100</t>
  </si>
  <si>
    <t>Diseñar un tablero de control, con el fin de visibilizar la ejecución financiera y fisica en tiempo real de la ejecución de los proyectos de inversión</t>
  </si>
  <si>
    <t>Tablero de control Proyectos de Inversión</t>
  </si>
  <si>
    <t>Diseño del tablero realizado/diseño del tablero programdo</t>
  </si>
  <si>
    <t>3.2.2.2</t>
  </si>
  <si>
    <t>Se presentan diferencias entre lo informado por la Universidad Distrital y, lo reportado por la misma en el Sistema de Vigilancia y Control -SIVICOF (formulario 300 CB-0103) respecto a la ejecución de fondos ; tanto de funcionamiento como de inversión:“Ejecución del Presupuesto de Gastos e Inversiones”, al cierre de la vigencia 2024</t>
  </si>
  <si>
    <t>Solicitud (reiteración) a la Secretaría de Hacienda Distrital para modificar  las fechas de cierre de la presentación de la ejecución presupuestal, de reservas y obligaciones por pargar; constituidas al cierre de cada vigencia , que guarden coherencia con la información del sistema BogData y con los diferentes sistemas de información.</t>
  </si>
  <si>
    <t>Solicitud (reiteración) remodificacion presentacion informacion presupuestal.</t>
  </si>
  <si>
    <t>* =(N° solicitudes efectuadas a SHD/Total de solicitudes a realizar)*100%</t>
  </si>
  <si>
    <t>Unidad de Presupuesto
Tesorería general</t>
  </si>
  <si>
    <t xml:space="preserve">
Realizar la conciliación  de saldo entre la Tesorería General y la  Unidad de Presupuesto, para establecer los valores girados por inversión y funcionamiento (pagado/gasto) y los montos por recaudar. Cada orden de pago debe ser marcada para determinar la fuente y quien la subió al sistema. </t>
  </si>
  <si>
    <t>Conciliación de ejecución presupuestal y de caja por gastos en inversión y funcionamiento</t>
  </si>
  <si>
    <t>* =(N° Conciliaciones efectuadas /Total de conciliaciones a realizar)*100%</t>
  </si>
  <si>
    <t>3.2.7.1</t>
  </si>
  <si>
    <t>Hallazgo administrativo por inexactitud en la información consignada en el contrato de suministro</t>
  </si>
  <si>
    <t>Realizar las actualizaciones correspondientes y los permisos adecuados en la plataforma ARGO para la sistematizacion de los contratos de suministros</t>
  </si>
  <si>
    <t>Plataforma ARGO</t>
  </si>
  <si>
    <t>Actualizacion de plataforma/numeros de contratos de suministros</t>
  </si>
  <si>
    <t>Oficina de Contratacion</t>
  </si>
  <si>
    <t>3.2.7.2</t>
  </si>
  <si>
    <t>Elaborar Acta de Inicio antes de ser perfeccionado el Contrato, los contratos se perfeccionan mediante la expedición del Certificado de Disponibilidad y el registro presupuestal, documentos que consolidando un hecho cumplido.</t>
  </si>
  <si>
    <t xml:space="preserve">Elaborar Actas de Inicio una vez se perfeccione el contrato con la expedición del Registro Presupuestal </t>
  </si>
  <si>
    <t>Porcentaje de Actas de Inicio elaboradas y firmadas con Registro Presupuestal.</t>
  </si>
  <si>
    <t>(Numero de Actas de Inicio elaboradas y firmadas tras registro presupuestal / Total de contratos perfeccionados con Registro Presupuestal) × 100</t>
  </si>
  <si>
    <t xml:space="preserve">Biblioteca </t>
  </si>
  <si>
    <t>4.1.3.1</t>
  </si>
  <si>
    <t>Por malas condiciones de seguridad, aislamiento y hermeticidad en los tanques de agua, lo cual genera impactos negativos una vez realizadas actividades de lavado y desinfección de tanques de agua potable en las sedes de la UDFJC.</t>
  </si>
  <si>
    <t>Crear la hoja de vida de los tanques de almacenamiento de agua potable para llevar un registro detallado y sistemático de su condición, permitiendo el control periodico, seguimiento y gestión eficiente en los mismos.</t>
  </si>
  <si>
    <t xml:space="preserve">Creación de hojas de vida de tanques </t>
  </si>
  <si>
    <t xml:space="preserve">Total de hojas de vida creadas / total de tanques de agua potable existentes </t>
  </si>
  <si>
    <t>Realizar una inspección técnica detallada de los tanques de almacenamiento de agua antes de contratar el servicio de lavado y desinfección, con el fin de identificar y corregir condiciones inadecuadas de seguridad, aislamiento y hermeticidad, que puedan generar impactos negativos durante o después del proceso de limpieza.</t>
  </si>
  <si>
    <t>Actividades de inspección en tanques de agua</t>
  </si>
  <si>
    <t>Ejecutar acciones correctivas necesarias para garantizar que los tanques de almacenamiento de agua cumplan con condiciones adecuadas de seguridad, aislamiento e integridad estructural, previas a la actiovidad de lavado y desinfección, evitando así impactos negativos posteriores a la intervención.</t>
  </si>
  <si>
    <t>Actividades de correccion en tanques de agua</t>
  </si>
  <si>
    <t>Total de tanques intervenidos en acciones correctivas  / total de tanques objeto de contratos de lavado y desinfección</t>
  </si>
  <si>
    <t>3.2.7.3</t>
  </si>
  <si>
    <t>Hallazgo administrativo con presunta incidencia disciplinaria por la no publicación o publicación extemporánea de los soportes contractuales</t>
  </si>
  <si>
    <t>Realizar capacitaciones a las diferentes dependencias académico/administrativas de la Universidad, dando a conocer la normativa y responsabilidades, con respeto a la publicación en el secop II.</t>
  </si>
  <si>
    <t>Capacitaciones</t>
  </si>
  <si>
    <t>numero de asistentes/numero de capacitaciones</t>
  </si>
  <si>
    <t>Realizar un video dando a conocer a todos los funcionarios y contratistas de la Universidad en qué consisten las etapas precontractuales, contractuales y postcontractuales así como la importancia de la publicación en la plataforma secop II</t>
  </si>
  <si>
    <t>Video de lineamientos/numero de vistas en la pagina web</t>
  </si>
  <si>
    <t>Crear una directriz normativa relacionada con las incidencias disciplinarias frente a la no publicación de los documentos soporte en la plataforma secop II</t>
  </si>
  <si>
    <t>Normativa</t>
  </si>
  <si>
    <t>Directriz normativa/numero de responsables asignada</t>
  </si>
  <si>
    <t>3.2.7.4</t>
  </si>
  <si>
    <t>Hallazgo administrativo con presunta incidencia disciplinaria por el no cumplimiento de las garantías exigidas por la universidad en cuanto a los tiempos de cobertura</t>
  </si>
  <si>
    <t>Realizar una revisión rigurosa y sistemática de las garantías contractuales antes de su aprobación mediante la implementación de una formula en una hoja de cálculo que permita tener certeza de las fechas de cobertura de las garantías solicitadas para cada contrato, garantizando que las mismas cumplan con los requisitos formales y materiales establecidos en el contrato y la normatividad aplicable</t>
  </si>
  <si>
    <t>Polizas de garantias</t>
  </si>
  <si>
    <t>Numero de polizas aprobadas/numero de polizas verificadas por tiempos de garantias</t>
  </si>
  <si>
    <t>3.2.7.5</t>
  </si>
  <si>
    <t>No incluir las modificaciones mediante OTROSI tal y como se dispone en la normatividad de la Universidad, frente a cambios que se dan en los contratos para adquirir componentes y software para los laboratorios del doctorado y que suelen ser por naturaleza tecnológica y/o del mercado.</t>
  </si>
  <si>
    <r>
      <rPr>
        <sz val="11"/>
        <color indexed="8"/>
        <rFont val="Calibri"/>
        <family val="2"/>
      </rPr>
      <t xml:space="preserve">Elaborar documentos precontractuales sin incluir marcas a menos que sea requerido como en las licencias de software. Que la oficina de contratación considere las especificaciones técnicas originales, ya que la universidad no exige marcas a menos que sea por subordinación tecnológica. En los casos que se requiera hacer modificaciones se soportara mediante otrosi. </t>
    </r>
    <r>
      <rPr>
        <sz val="11.5"/>
        <color indexed="8"/>
        <rFont val="Calibri"/>
        <family val="2"/>
      </rPr>
      <t>El personal administrativo del Doctorado recibirá capacitación sobre la normatividad vigente para la contratación</t>
    </r>
  </si>
  <si>
    <t>Porcentaje de Documentos pre-contractuales exitosos elaborados en el Doctorado en Ingeniería (PDPCE)</t>
  </si>
  <si>
    <t>PDPCE = NDPCE/NDPC * 100
Donde: NDPCE es el número de documentos precontractuales exitosos en el Doctorado en Ingeniería y NDPC el número de documentos precontractuales en el Doctorado en Ingeniería</t>
  </si>
  <si>
    <t>Doctorado en Ingeniería</t>
  </si>
  <si>
    <t>3.3.3.1</t>
  </si>
  <si>
    <t>Hallazgo administrativo con presunta incidencia disciplinaria por fallas en los controles y la no observación de procesos, procedimientos estipulados y normativa vigente en la ejecución de los contratos</t>
  </si>
  <si>
    <t xml:space="preserve">La verificación de las publicaciones a través de la plataforma SECOP II se realiza exclusivamente en el marco del desarrollo de auditorías, conforme a la programación establecida. </t>
  </si>
  <si>
    <t>Efectuar verificación aleatoria del registro y publicación de la información en la plataforma SECOP II, en cumplimiento de lo dispuesto en la Resolución 008 de enero de 2021.</t>
  </si>
  <si>
    <t>Controles en la publicación</t>
  </si>
  <si>
    <t xml:space="preserve">Verificación de contratos realizados / Verificación de contratos seleccionados </t>
  </si>
  <si>
    <t>Oficina de Control Interno</t>
  </si>
  <si>
    <t>4.1.2.1</t>
  </si>
  <si>
    <t>Por retardos o no publicidad de la información generada en la etapa contractual de los contratos asociados a la Oficina de Infraestructura</t>
  </si>
  <si>
    <r>
      <t>Crear y socializar un instructivo de lo establecido en la "</t>
    </r>
    <r>
      <rPr>
        <i/>
        <sz val="11"/>
        <color rgb="FF000000"/>
        <rFont val="Aptos Narrow"/>
        <family val="2"/>
        <scheme val="minor"/>
      </rPr>
      <t>Ley 1712 de 2014</t>
    </r>
    <r>
      <rPr>
        <sz val="11"/>
        <color indexed="8"/>
        <rFont val="Aptos Narrow"/>
        <family val="2"/>
        <scheme val="minor"/>
      </rPr>
      <t xml:space="preserve">" de transparencia y del derecho de acceso a la información pública nacional, y la </t>
    </r>
    <r>
      <rPr>
        <i/>
        <sz val="11"/>
        <color rgb="FF000000"/>
        <rFont val="Aptos Narrow"/>
        <family val="2"/>
        <scheme val="minor"/>
      </rPr>
      <t>"Resolución No. 008</t>
    </r>
    <r>
      <rPr>
        <sz val="11"/>
        <color indexed="8"/>
        <rFont val="Aptos Narrow"/>
        <family val="2"/>
        <scheme val="minor"/>
      </rPr>
      <t>" del 13 de enero de 2021, por medio de la cual se reglamenta el uso del SECOP II en la Universidad Distrital Francisco José de Caldas, dirigida al equipo de la Oficina de Infraestructura.</t>
    </r>
  </si>
  <si>
    <t xml:space="preserve">Creación y socialización de instructivo </t>
  </si>
  <si>
    <t>Total de instructivos y socializaciones realizadas / total de instructivos y socializaciones comprometidas</t>
  </si>
  <si>
    <t>Emitir mensualmente las cuentas de cobro una vez causado el derecho utilizando el aplicativo vigente para tal fin</t>
  </si>
  <si>
    <t>Inspección técnica realizada / Inspección técnica programada</t>
  </si>
  <si>
    <t>Oficina Asesora Jurídica - Oficina de Talento Humano - Unidad de Contabilidad</t>
  </si>
  <si>
    <t>Oficina Talento Humano - Oficina Asesora Jurídica - Unidad de Contabilidad, con apoyo de la OATI</t>
  </si>
  <si>
    <t>Oficina Talento Humano - OATI -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</si>
</sst>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Aptos Narrow"/>
      <family val="2"/>
      <scheme val="minor"/>
    </font>
    <font>
      <b/>
      <sz val="11"/>
      <color indexed="9"/>
      <name val="Calibri"/>
    </font>
    <font>
      <b/>
      <sz val="11"/>
      <color indexed="8"/>
      <name val="Calibri"/>
    </font>
    <font>
      <b/>
      <sz val="11"/>
      <color indexed="8"/>
      <name val="Calibri"/>
    </font>
    <font>
      <sz val="11"/>
      <color indexed="8"/>
      <name val="Aptos Narrow"/>
      <family val="2"/>
      <scheme val="minor"/>
    </font>
    <font>
      <sz val="12"/>
      <color indexed="8"/>
      <name val="Aptos"/>
      <family val="2"/>
    </font>
    <font>
      <sz val="11"/>
      <color indexed="8"/>
      <name val="Calibri"/>
      <family val="2"/>
    </font>
    <font>
      <sz val="11.5"/>
      <color indexed="8"/>
      <name val="Calibri"/>
      <family val="2"/>
    </font>
    <font>
      <i/>
      <sz val="11"/>
      <color rgb="FF000000"/>
      <name val="Aptos Narrow"/>
      <family val="2"/>
      <scheme val="minor"/>
    </font>
    <font>
      <b/>
      <sz val="9"/>
      <color indexed="81"/>
      <name val="Tahoma"/>
      <charset val="1"/>
    </font>
    <font>
      <sz val="9"/>
      <color indexed="81"/>
      <name val="Tahoma"/>
      <charset val="1"/>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2" fillId="4" borderId="2"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2" xfId="0" applyFill="1" applyBorder="1" applyAlignment="1" applyProtection="1">
      <alignment horizontal="center" vertical="center"/>
      <protection locked="0"/>
    </xf>
    <xf numFmtId="9" fontId="0" fillId="0" borderId="2" xfId="1" applyFont="1" applyFill="1" applyBorder="1" applyAlignment="1" applyProtection="1">
      <alignment horizontal="center" vertical="center"/>
      <protection locked="0"/>
    </xf>
    <xf numFmtId="0" fontId="0" fillId="0" borderId="2" xfId="0" applyFill="1" applyBorder="1" applyAlignment="1" applyProtection="1">
      <alignment horizontal="center" vertical="center" wrapText="1"/>
      <protection locked="0"/>
    </xf>
    <xf numFmtId="164" fontId="0" fillId="0" borderId="2" xfId="0" applyNumberFormat="1" applyFill="1" applyBorder="1" applyAlignment="1" applyProtection="1">
      <alignment horizontal="center" vertical="center"/>
      <protection locked="0"/>
    </xf>
    <xf numFmtId="14" fontId="0" fillId="0" borderId="2" xfId="0" applyNumberFormat="1" applyFill="1" applyBorder="1" applyAlignment="1">
      <alignment horizontal="center" vertical="center"/>
    </xf>
    <xf numFmtId="9" fontId="0" fillId="0" borderId="2" xfId="0" applyNumberFormat="1" applyFill="1" applyBorder="1" applyAlignment="1" applyProtection="1">
      <alignment horizontal="center" vertical="center"/>
      <protection locked="0"/>
    </xf>
    <xf numFmtId="164" fontId="0" fillId="0" borderId="2" xfId="0" applyNumberForma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2"/>
  <sheetViews>
    <sheetView tabSelected="1" zoomScale="70" zoomScaleNormal="70" workbookViewId="0">
      <selection activeCell="F12" sqref="F12"/>
    </sheetView>
  </sheetViews>
  <sheetFormatPr baseColWidth="10" defaultColWidth="9.140625" defaultRowHeight="15" x14ac:dyDescent="0.25"/>
  <cols>
    <col min="2" max="2" width="17" customWidth="1"/>
    <col min="3" max="3" width="26" customWidth="1"/>
    <col min="4" max="4" width="55" customWidth="1"/>
    <col min="5" max="5" width="41" customWidth="1"/>
    <col min="6" max="6" width="34.5703125" customWidth="1"/>
    <col min="7" max="7" width="87.140625" customWidth="1"/>
    <col min="8" max="8" width="19" customWidth="1"/>
    <col min="9" max="9" width="75" customWidth="1"/>
    <col min="10" max="10" width="38.7109375" customWidth="1"/>
    <col min="11" max="11" width="50.28515625"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230</v>
      </c>
    </row>
    <row r="5" spans="1:15" x14ac:dyDescent="0.25">
      <c r="B5" s="1" t="s">
        <v>6</v>
      </c>
      <c r="C5" s="4">
        <v>45826</v>
      </c>
    </row>
    <row r="6" spans="1:15" x14ac:dyDescent="0.25">
      <c r="B6" s="1" t="s">
        <v>7</v>
      </c>
      <c r="C6" s="1">
        <v>1</v>
      </c>
      <c r="D6" s="1" t="s">
        <v>8</v>
      </c>
    </row>
    <row r="8" spans="1:15" x14ac:dyDescent="0.25">
      <c r="A8" s="1" t="s">
        <v>9</v>
      </c>
      <c r="B8" s="18" t="s">
        <v>10</v>
      </c>
      <c r="C8" s="19"/>
      <c r="D8" s="19"/>
      <c r="E8" s="19"/>
      <c r="F8" s="19"/>
      <c r="G8" s="19"/>
      <c r="H8" s="19"/>
      <c r="I8" s="19"/>
      <c r="J8" s="19"/>
      <c r="K8" s="19"/>
      <c r="L8" s="19"/>
      <c r="M8" s="19"/>
      <c r="N8" s="19"/>
      <c r="O8" s="19"/>
    </row>
    <row r="9" spans="1:15" x14ac:dyDescent="0.25">
      <c r="C9" s="1">
        <v>4</v>
      </c>
      <c r="D9" s="1">
        <v>8</v>
      </c>
      <c r="E9" s="1">
        <v>20</v>
      </c>
      <c r="F9" s="1">
        <v>24</v>
      </c>
      <c r="G9" s="1">
        <v>28</v>
      </c>
      <c r="H9" s="1">
        <v>32</v>
      </c>
      <c r="I9" s="1">
        <v>36</v>
      </c>
      <c r="J9" s="1">
        <v>44</v>
      </c>
      <c r="K9" s="1">
        <v>48</v>
      </c>
      <c r="L9" s="1">
        <v>60</v>
      </c>
      <c r="M9" s="1">
        <v>64</v>
      </c>
      <c r="N9" s="1">
        <v>68</v>
      </c>
      <c r="O9" s="1">
        <v>72</v>
      </c>
    </row>
    <row r="10" spans="1:15" ht="51" customHeight="1" thickBot="1" x14ac:dyDescent="0.3">
      <c r="A10">
        <v>1</v>
      </c>
      <c r="B10">
        <v>3</v>
      </c>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ht="93.75" customHeight="1" thickBot="1" x14ac:dyDescent="0.3">
      <c r="A11" s="1">
        <v>1</v>
      </c>
      <c r="B11" t="s">
        <v>24</v>
      </c>
      <c r="C11" s="6">
        <v>230</v>
      </c>
      <c r="D11" s="8" t="s">
        <v>90</v>
      </c>
      <c r="E11" s="8">
        <v>22</v>
      </c>
      <c r="F11" s="8" t="s">
        <v>98</v>
      </c>
      <c r="G11" s="10" t="s">
        <v>99</v>
      </c>
      <c r="H11" s="8">
        <v>1</v>
      </c>
      <c r="I11" s="10" t="s">
        <v>100</v>
      </c>
      <c r="J11" s="10" t="s">
        <v>101</v>
      </c>
      <c r="K11" s="10" t="s">
        <v>102</v>
      </c>
      <c r="L11" s="9">
        <f t="shared" ref="L11:L26" si="0">((1/1)*100%)</f>
        <v>1</v>
      </c>
      <c r="M11" s="10" t="s">
        <v>103</v>
      </c>
      <c r="N11" s="11">
        <v>45827</v>
      </c>
      <c r="O11" s="11">
        <v>45991</v>
      </c>
    </row>
    <row r="12" spans="1:15" ht="93.75" customHeight="1" thickBot="1" x14ac:dyDescent="0.3">
      <c r="A12" s="1">
        <v>2</v>
      </c>
      <c r="B12" t="s">
        <v>26</v>
      </c>
      <c r="C12" s="6">
        <v>230</v>
      </c>
      <c r="D12" s="8" t="s">
        <v>90</v>
      </c>
      <c r="E12" s="8">
        <v>22</v>
      </c>
      <c r="F12" s="8" t="s">
        <v>98</v>
      </c>
      <c r="G12" s="10" t="s">
        <v>99</v>
      </c>
      <c r="H12" s="8">
        <v>2</v>
      </c>
      <c r="I12" s="10" t="s">
        <v>104</v>
      </c>
      <c r="J12" s="10" t="s">
        <v>105</v>
      </c>
      <c r="K12" s="10" t="s">
        <v>106</v>
      </c>
      <c r="L12" s="9">
        <f t="shared" si="0"/>
        <v>1</v>
      </c>
      <c r="M12" s="10" t="s">
        <v>107</v>
      </c>
      <c r="N12" s="11">
        <v>45827</v>
      </c>
      <c r="O12" s="11">
        <v>45991</v>
      </c>
    </row>
    <row r="13" spans="1:15" ht="93.75" customHeight="1" thickBot="1" x14ac:dyDescent="0.3">
      <c r="A13" s="1">
        <v>3</v>
      </c>
      <c r="B13" t="s">
        <v>27</v>
      </c>
      <c r="C13" s="6">
        <v>230</v>
      </c>
      <c r="D13" s="8" t="s">
        <v>90</v>
      </c>
      <c r="E13" s="8">
        <v>22</v>
      </c>
      <c r="F13" s="8" t="s">
        <v>108</v>
      </c>
      <c r="G13" s="10" t="s">
        <v>109</v>
      </c>
      <c r="H13" s="8">
        <v>1</v>
      </c>
      <c r="I13" s="10" t="s">
        <v>110</v>
      </c>
      <c r="J13" s="10" t="s">
        <v>111</v>
      </c>
      <c r="K13" s="10" t="s">
        <v>112</v>
      </c>
      <c r="L13" s="9">
        <f t="shared" si="0"/>
        <v>1</v>
      </c>
      <c r="M13" s="10" t="s">
        <v>103</v>
      </c>
      <c r="N13" s="11">
        <v>45827</v>
      </c>
      <c r="O13" s="11">
        <v>45991</v>
      </c>
    </row>
    <row r="14" spans="1:15" ht="93.75" customHeight="1" thickBot="1" x14ac:dyDescent="0.3">
      <c r="A14" s="1">
        <v>4</v>
      </c>
      <c r="B14" t="s">
        <v>28</v>
      </c>
      <c r="C14" s="6">
        <v>230</v>
      </c>
      <c r="D14" s="8" t="s">
        <v>90</v>
      </c>
      <c r="E14" s="8">
        <v>22</v>
      </c>
      <c r="F14" s="8" t="s">
        <v>113</v>
      </c>
      <c r="G14" s="10" t="s">
        <v>114</v>
      </c>
      <c r="H14" s="8">
        <v>1</v>
      </c>
      <c r="I14" s="10" t="s">
        <v>115</v>
      </c>
      <c r="J14" s="10" t="s">
        <v>116</v>
      </c>
      <c r="K14" s="10" t="s">
        <v>117</v>
      </c>
      <c r="L14" s="9">
        <f t="shared" si="0"/>
        <v>1</v>
      </c>
      <c r="M14" s="10" t="s">
        <v>107</v>
      </c>
      <c r="N14" s="11">
        <v>45827</v>
      </c>
      <c r="O14" s="11">
        <v>45991</v>
      </c>
    </row>
    <row r="15" spans="1:15" ht="93.75" customHeight="1" thickBot="1" x14ac:dyDescent="0.3">
      <c r="A15" s="1">
        <v>5</v>
      </c>
      <c r="B15" t="s">
        <v>29</v>
      </c>
      <c r="C15" s="6">
        <v>230</v>
      </c>
      <c r="D15" s="8" t="s">
        <v>90</v>
      </c>
      <c r="E15" s="8">
        <v>22</v>
      </c>
      <c r="F15" s="8" t="s">
        <v>118</v>
      </c>
      <c r="G15" s="10" t="s">
        <v>119</v>
      </c>
      <c r="H15" s="10">
        <v>1</v>
      </c>
      <c r="I15" s="10" t="s">
        <v>120</v>
      </c>
      <c r="J15" s="10" t="s">
        <v>121</v>
      </c>
      <c r="K15" s="10" t="s">
        <v>122</v>
      </c>
      <c r="L15" s="9">
        <f t="shared" si="0"/>
        <v>1</v>
      </c>
      <c r="M15" s="10" t="s">
        <v>123</v>
      </c>
      <c r="N15" s="12">
        <v>45828</v>
      </c>
      <c r="O15" s="12">
        <v>46190</v>
      </c>
    </row>
    <row r="16" spans="1:15" ht="93.75" customHeight="1" thickBot="1" x14ac:dyDescent="0.3">
      <c r="A16" s="1">
        <v>6</v>
      </c>
      <c r="B16" t="s">
        <v>30</v>
      </c>
      <c r="C16" s="6">
        <v>230</v>
      </c>
      <c r="D16" s="8" t="s">
        <v>90</v>
      </c>
      <c r="E16" s="8">
        <v>22</v>
      </c>
      <c r="F16" s="8" t="s">
        <v>118</v>
      </c>
      <c r="G16" s="10" t="s">
        <v>119</v>
      </c>
      <c r="H16" s="10">
        <v>2</v>
      </c>
      <c r="I16" s="10" t="s">
        <v>277</v>
      </c>
      <c r="J16" s="10" t="s">
        <v>124</v>
      </c>
      <c r="K16" s="10" t="s">
        <v>125</v>
      </c>
      <c r="L16" s="9">
        <f t="shared" si="0"/>
        <v>1</v>
      </c>
      <c r="M16" s="10" t="s">
        <v>123</v>
      </c>
      <c r="N16" s="12">
        <v>45828</v>
      </c>
      <c r="O16" s="12">
        <v>46190</v>
      </c>
    </row>
    <row r="17" spans="1:15" ht="93.75" customHeight="1" thickBot="1" x14ac:dyDescent="0.3">
      <c r="A17" s="1">
        <v>7</v>
      </c>
      <c r="B17" t="s">
        <v>31</v>
      </c>
      <c r="C17" s="6">
        <v>230</v>
      </c>
      <c r="D17" s="8" t="s">
        <v>90</v>
      </c>
      <c r="E17" s="8">
        <v>22</v>
      </c>
      <c r="F17" s="8" t="s">
        <v>118</v>
      </c>
      <c r="G17" s="10" t="s">
        <v>119</v>
      </c>
      <c r="H17" s="10">
        <v>3</v>
      </c>
      <c r="I17" s="10" t="s">
        <v>126</v>
      </c>
      <c r="J17" s="10" t="s">
        <v>127</v>
      </c>
      <c r="K17" s="10" t="s">
        <v>128</v>
      </c>
      <c r="L17" s="9">
        <f t="shared" si="0"/>
        <v>1</v>
      </c>
      <c r="M17" s="10" t="s">
        <v>129</v>
      </c>
      <c r="N17" s="12">
        <v>45828</v>
      </c>
      <c r="O17" s="12">
        <v>46190</v>
      </c>
    </row>
    <row r="18" spans="1:15" ht="93.75" customHeight="1" thickBot="1" x14ac:dyDescent="0.3">
      <c r="A18" s="1">
        <v>8</v>
      </c>
      <c r="B18" t="s">
        <v>32</v>
      </c>
      <c r="C18" s="6">
        <v>230</v>
      </c>
      <c r="D18" s="8" t="s">
        <v>90</v>
      </c>
      <c r="E18" s="8">
        <v>22</v>
      </c>
      <c r="F18" s="8" t="s">
        <v>130</v>
      </c>
      <c r="G18" s="10" t="s">
        <v>131</v>
      </c>
      <c r="H18" s="8">
        <v>1</v>
      </c>
      <c r="I18" s="10" t="s">
        <v>132</v>
      </c>
      <c r="J18" s="10" t="s">
        <v>133</v>
      </c>
      <c r="K18" s="10" t="s">
        <v>134</v>
      </c>
      <c r="L18" s="9">
        <f t="shared" si="0"/>
        <v>1</v>
      </c>
      <c r="M18" s="10" t="s">
        <v>279</v>
      </c>
      <c r="N18" s="11">
        <v>45828</v>
      </c>
      <c r="O18" s="11">
        <v>45930</v>
      </c>
    </row>
    <row r="19" spans="1:15" ht="93.75" customHeight="1" thickBot="1" x14ac:dyDescent="0.3">
      <c r="A19" s="1">
        <v>9</v>
      </c>
      <c r="B19" t="s">
        <v>33</v>
      </c>
      <c r="C19" s="6">
        <v>230</v>
      </c>
      <c r="D19" s="8" t="s">
        <v>90</v>
      </c>
      <c r="E19" s="8">
        <v>22</v>
      </c>
      <c r="F19" s="8" t="s">
        <v>130</v>
      </c>
      <c r="G19" s="10" t="s">
        <v>131</v>
      </c>
      <c r="H19" s="8">
        <v>2</v>
      </c>
      <c r="I19" s="10" t="s">
        <v>135</v>
      </c>
      <c r="J19" s="10" t="s">
        <v>136</v>
      </c>
      <c r="K19" s="10" t="s">
        <v>137</v>
      </c>
      <c r="L19" s="9">
        <f t="shared" si="0"/>
        <v>1</v>
      </c>
      <c r="M19" s="10" t="s">
        <v>279</v>
      </c>
      <c r="N19" s="11">
        <v>45828</v>
      </c>
      <c r="O19" s="11">
        <v>45980</v>
      </c>
    </row>
    <row r="20" spans="1:15" ht="93.75" customHeight="1" thickBot="1" x14ac:dyDescent="0.3">
      <c r="A20" s="1">
        <v>10</v>
      </c>
      <c r="B20" t="s">
        <v>34</v>
      </c>
      <c r="C20" s="6">
        <v>230</v>
      </c>
      <c r="D20" s="8" t="s">
        <v>90</v>
      </c>
      <c r="E20" s="8">
        <v>22</v>
      </c>
      <c r="F20" s="8" t="s">
        <v>130</v>
      </c>
      <c r="G20" s="10" t="s">
        <v>131</v>
      </c>
      <c r="H20" s="8">
        <v>3</v>
      </c>
      <c r="I20" s="10" t="s">
        <v>138</v>
      </c>
      <c r="J20" s="10" t="s">
        <v>139</v>
      </c>
      <c r="K20" s="10" t="s">
        <v>139</v>
      </c>
      <c r="L20" s="9">
        <f t="shared" si="0"/>
        <v>1</v>
      </c>
      <c r="M20" s="10" t="s">
        <v>279</v>
      </c>
      <c r="N20" s="11">
        <v>45828</v>
      </c>
      <c r="O20" s="11">
        <v>45930</v>
      </c>
    </row>
    <row r="21" spans="1:15" ht="93.75" customHeight="1" thickBot="1" x14ac:dyDescent="0.3">
      <c r="A21" s="1">
        <v>11</v>
      </c>
      <c r="B21" t="s">
        <v>35</v>
      </c>
      <c r="C21" s="6">
        <v>230</v>
      </c>
      <c r="D21" s="8" t="s">
        <v>90</v>
      </c>
      <c r="E21" s="8">
        <v>22</v>
      </c>
      <c r="F21" s="8" t="s">
        <v>140</v>
      </c>
      <c r="G21" s="10" t="s">
        <v>141</v>
      </c>
      <c r="H21" s="8">
        <v>1</v>
      </c>
      <c r="I21" s="10" t="s">
        <v>132</v>
      </c>
      <c r="J21" s="10" t="s">
        <v>133</v>
      </c>
      <c r="K21" s="10" t="s">
        <v>134</v>
      </c>
      <c r="L21" s="9">
        <f t="shared" si="0"/>
        <v>1</v>
      </c>
      <c r="M21" s="10" t="s">
        <v>279</v>
      </c>
      <c r="N21" s="11">
        <v>45828</v>
      </c>
      <c r="O21" s="11">
        <v>45930</v>
      </c>
    </row>
    <row r="22" spans="1:15" ht="93.75" customHeight="1" thickBot="1" x14ac:dyDescent="0.3">
      <c r="A22" s="1">
        <v>12</v>
      </c>
      <c r="B22" t="s">
        <v>36</v>
      </c>
      <c r="C22" s="6">
        <v>230</v>
      </c>
      <c r="D22" s="8" t="s">
        <v>90</v>
      </c>
      <c r="E22" s="8">
        <v>22</v>
      </c>
      <c r="F22" s="8" t="s">
        <v>140</v>
      </c>
      <c r="G22" s="10" t="s">
        <v>142</v>
      </c>
      <c r="H22" s="10">
        <v>2</v>
      </c>
      <c r="I22" s="10" t="s">
        <v>143</v>
      </c>
      <c r="J22" s="10" t="s">
        <v>144</v>
      </c>
      <c r="K22" s="10" t="s">
        <v>145</v>
      </c>
      <c r="L22" s="9">
        <f t="shared" si="0"/>
        <v>1</v>
      </c>
      <c r="M22" s="10" t="s">
        <v>280</v>
      </c>
      <c r="N22" s="11">
        <v>45828</v>
      </c>
      <c r="O22" s="11">
        <v>45930</v>
      </c>
    </row>
    <row r="23" spans="1:15" ht="93.75" customHeight="1" thickBot="1" x14ac:dyDescent="0.3">
      <c r="A23" s="1">
        <v>13</v>
      </c>
      <c r="B23" t="s">
        <v>37</v>
      </c>
      <c r="C23" s="6">
        <v>230</v>
      </c>
      <c r="D23" s="8" t="s">
        <v>90</v>
      </c>
      <c r="E23" s="8">
        <v>22</v>
      </c>
      <c r="F23" s="8" t="s">
        <v>140</v>
      </c>
      <c r="G23" s="10" t="s">
        <v>146</v>
      </c>
      <c r="H23" s="10">
        <v>3</v>
      </c>
      <c r="I23" s="10" t="s">
        <v>135</v>
      </c>
      <c r="J23" s="10" t="s">
        <v>136</v>
      </c>
      <c r="K23" s="10" t="s">
        <v>137</v>
      </c>
      <c r="L23" s="9">
        <f t="shared" si="0"/>
        <v>1</v>
      </c>
      <c r="M23" s="10" t="s">
        <v>279</v>
      </c>
      <c r="N23" s="11">
        <v>45828</v>
      </c>
      <c r="O23" s="11">
        <v>45980</v>
      </c>
    </row>
    <row r="24" spans="1:15" ht="93.75" customHeight="1" thickBot="1" x14ac:dyDescent="0.3">
      <c r="A24" s="1">
        <v>14</v>
      </c>
      <c r="B24" t="s">
        <v>38</v>
      </c>
      <c r="C24" s="6">
        <v>230</v>
      </c>
      <c r="D24" s="8" t="s">
        <v>90</v>
      </c>
      <c r="E24" s="8">
        <v>22</v>
      </c>
      <c r="F24" s="8" t="s">
        <v>140</v>
      </c>
      <c r="G24" s="10" t="s">
        <v>147</v>
      </c>
      <c r="H24" s="10">
        <v>4</v>
      </c>
      <c r="I24" s="10" t="s">
        <v>148</v>
      </c>
      <c r="J24" s="10" t="s">
        <v>149</v>
      </c>
      <c r="K24" s="10" t="s">
        <v>150</v>
      </c>
      <c r="L24" s="9">
        <f t="shared" si="0"/>
        <v>1</v>
      </c>
      <c r="M24" s="10" t="s">
        <v>151</v>
      </c>
      <c r="N24" s="11">
        <v>45828</v>
      </c>
      <c r="O24" s="12">
        <v>46190</v>
      </c>
    </row>
    <row r="25" spans="1:15" ht="93.75" customHeight="1" thickBot="1" x14ac:dyDescent="0.3">
      <c r="A25" s="1">
        <v>15</v>
      </c>
      <c r="B25" t="s">
        <v>39</v>
      </c>
      <c r="C25" s="6">
        <v>230</v>
      </c>
      <c r="D25" s="8" t="s">
        <v>90</v>
      </c>
      <c r="E25" s="8">
        <v>22</v>
      </c>
      <c r="F25" s="8" t="s">
        <v>152</v>
      </c>
      <c r="G25" s="10" t="s">
        <v>153</v>
      </c>
      <c r="H25" s="8">
        <v>1</v>
      </c>
      <c r="I25" s="10" t="s">
        <v>154</v>
      </c>
      <c r="J25" s="10" t="s">
        <v>155</v>
      </c>
      <c r="K25" s="10" t="s">
        <v>156</v>
      </c>
      <c r="L25" s="9">
        <f t="shared" si="0"/>
        <v>1</v>
      </c>
      <c r="M25" s="10" t="s">
        <v>103</v>
      </c>
      <c r="N25" s="11">
        <v>45827</v>
      </c>
      <c r="O25" s="11">
        <v>46022</v>
      </c>
    </row>
    <row r="26" spans="1:15" ht="93.75" customHeight="1" thickBot="1" x14ac:dyDescent="0.3">
      <c r="A26" s="1">
        <v>16</v>
      </c>
      <c r="B26" t="s">
        <v>40</v>
      </c>
      <c r="C26" s="6">
        <v>230</v>
      </c>
      <c r="D26" s="8" t="s">
        <v>90</v>
      </c>
      <c r="E26" s="8">
        <v>22</v>
      </c>
      <c r="F26" s="8" t="s">
        <v>152</v>
      </c>
      <c r="G26" s="10" t="s">
        <v>153</v>
      </c>
      <c r="H26" s="8">
        <v>2</v>
      </c>
      <c r="I26" s="10" t="s">
        <v>157</v>
      </c>
      <c r="J26" s="10" t="s">
        <v>158</v>
      </c>
      <c r="K26" s="10" t="s">
        <v>159</v>
      </c>
      <c r="L26" s="9">
        <f t="shared" si="0"/>
        <v>1</v>
      </c>
      <c r="M26" s="10" t="s">
        <v>103</v>
      </c>
      <c r="N26" s="11">
        <v>45827</v>
      </c>
      <c r="O26" s="11">
        <v>45991</v>
      </c>
    </row>
    <row r="27" spans="1:15" ht="93.75" customHeight="1" thickBot="1" x14ac:dyDescent="0.3">
      <c r="A27" s="1">
        <v>17</v>
      </c>
      <c r="B27" t="s">
        <v>41</v>
      </c>
      <c r="C27" s="6">
        <v>230</v>
      </c>
      <c r="D27" s="8" t="s">
        <v>90</v>
      </c>
      <c r="E27" s="8">
        <v>22</v>
      </c>
      <c r="F27" s="8" t="s">
        <v>152</v>
      </c>
      <c r="G27" s="10" t="s">
        <v>160</v>
      </c>
      <c r="H27" s="8">
        <v>3</v>
      </c>
      <c r="I27" s="10" t="s">
        <v>161</v>
      </c>
      <c r="J27" s="10" t="s">
        <v>162</v>
      </c>
      <c r="K27" s="10" t="s">
        <v>163</v>
      </c>
      <c r="L27" s="9">
        <v>1</v>
      </c>
      <c r="M27" s="10" t="s">
        <v>281</v>
      </c>
      <c r="N27" s="11">
        <v>45828</v>
      </c>
      <c r="O27" s="12">
        <v>46190</v>
      </c>
    </row>
    <row r="28" spans="1:15" ht="93.75" customHeight="1" thickBot="1" x14ac:dyDescent="0.3">
      <c r="A28" s="1">
        <v>18</v>
      </c>
      <c r="B28" t="s">
        <v>42</v>
      </c>
      <c r="C28" s="6">
        <v>230</v>
      </c>
      <c r="D28" s="8" t="s">
        <v>90</v>
      </c>
      <c r="E28" s="8">
        <v>22</v>
      </c>
      <c r="F28" s="8" t="s">
        <v>152</v>
      </c>
      <c r="G28" s="10" t="s">
        <v>160</v>
      </c>
      <c r="H28" s="8">
        <v>4</v>
      </c>
      <c r="I28" s="10" t="s">
        <v>164</v>
      </c>
      <c r="J28" s="10" t="s">
        <v>165</v>
      </c>
      <c r="K28" s="10" t="s">
        <v>166</v>
      </c>
      <c r="L28" s="9">
        <v>1</v>
      </c>
      <c r="M28" s="10" t="s">
        <v>129</v>
      </c>
      <c r="N28" s="11">
        <v>45828</v>
      </c>
      <c r="O28" s="11">
        <v>46183</v>
      </c>
    </row>
    <row r="29" spans="1:15" ht="93.75" customHeight="1" thickBot="1" x14ac:dyDescent="0.3">
      <c r="A29" s="1">
        <v>19</v>
      </c>
      <c r="B29" t="s">
        <v>43</v>
      </c>
      <c r="C29" s="6">
        <v>230</v>
      </c>
      <c r="D29" s="8" t="s">
        <v>90</v>
      </c>
      <c r="E29" s="8">
        <v>22</v>
      </c>
      <c r="F29" s="8" t="s">
        <v>167</v>
      </c>
      <c r="G29" s="10" t="s">
        <v>168</v>
      </c>
      <c r="H29" s="8">
        <v>1</v>
      </c>
      <c r="I29" s="10" t="s">
        <v>169</v>
      </c>
      <c r="J29" s="10" t="s">
        <v>170</v>
      </c>
      <c r="K29" s="10" t="s">
        <v>171</v>
      </c>
      <c r="L29" s="9">
        <f>(1/1)*100%</f>
        <v>1</v>
      </c>
      <c r="M29" s="10" t="s">
        <v>103</v>
      </c>
      <c r="N29" s="11">
        <v>45827</v>
      </c>
      <c r="O29" s="11">
        <v>45991</v>
      </c>
    </row>
    <row r="30" spans="1:15" ht="93.75" customHeight="1" thickBot="1" x14ac:dyDescent="0.3">
      <c r="A30" s="1">
        <v>20</v>
      </c>
      <c r="B30" t="s">
        <v>44</v>
      </c>
      <c r="C30" s="6">
        <v>230</v>
      </c>
      <c r="D30" s="8" t="s">
        <v>90</v>
      </c>
      <c r="E30" s="8">
        <v>22</v>
      </c>
      <c r="F30" s="8" t="s">
        <v>172</v>
      </c>
      <c r="G30" s="10" t="s">
        <v>173</v>
      </c>
      <c r="H30" s="8">
        <v>1</v>
      </c>
      <c r="I30" s="10" t="s">
        <v>174</v>
      </c>
      <c r="J30" s="10" t="s">
        <v>175</v>
      </c>
      <c r="K30" s="10" t="s">
        <v>176</v>
      </c>
      <c r="L30" s="9">
        <f>(1/1)*100%</f>
        <v>1</v>
      </c>
      <c r="M30" s="10" t="s">
        <v>103</v>
      </c>
      <c r="N30" s="11">
        <v>45827</v>
      </c>
      <c r="O30" s="11">
        <v>45991</v>
      </c>
    </row>
    <row r="31" spans="1:15" ht="93.75" customHeight="1" thickBot="1" x14ac:dyDescent="0.3">
      <c r="A31" s="1">
        <v>21</v>
      </c>
      <c r="B31" t="s">
        <v>45</v>
      </c>
      <c r="C31" s="6">
        <v>230</v>
      </c>
      <c r="D31" s="8" t="s">
        <v>90</v>
      </c>
      <c r="E31" s="8">
        <v>22</v>
      </c>
      <c r="F31" s="8" t="s">
        <v>172</v>
      </c>
      <c r="G31" s="10" t="s">
        <v>177</v>
      </c>
      <c r="H31" s="8">
        <v>2</v>
      </c>
      <c r="I31" s="10" t="s">
        <v>178</v>
      </c>
      <c r="J31" s="10" t="s">
        <v>179</v>
      </c>
      <c r="K31" s="10" t="s">
        <v>180</v>
      </c>
      <c r="L31" s="13">
        <v>1</v>
      </c>
      <c r="M31" s="10" t="s">
        <v>181</v>
      </c>
      <c r="N31" s="11">
        <v>45848</v>
      </c>
      <c r="O31" s="11">
        <v>46063</v>
      </c>
    </row>
    <row r="32" spans="1:15" ht="93.75" customHeight="1" thickBot="1" x14ac:dyDescent="0.3">
      <c r="A32" s="1">
        <v>22</v>
      </c>
      <c r="B32" t="s">
        <v>46</v>
      </c>
      <c r="C32" s="6">
        <v>230</v>
      </c>
      <c r="D32" s="8" t="s">
        <v>90</v>
      </c>
      <c r="E32" s="8">
        <v>22</v>
      </c>
      <c r="F32" s="8" t="s">
        <v>182</v>
      </c>
      <c r="G32" s="8" t="s">
        <v>183</v>
      </c>
      <c r="H32" s="8">
        <v>1</v>
      </c>
      <c r="I32" s="8" t="s">
        <v>184</v>
      </c>
      <c r="J32" s="8" t="s">
        <v>185</v>
      </c>
      <c r="K32" s="8" t="s">
        <v>186</v>
      </c>
      <c r="L32" s="13">
        <v>1</v>
      </c>
      <c r="M32" s="8" t="s">
        <v>187</v>
      </c>
      <c r="N32" s="11">
        <v>45834</v>
      </c>
      <c r="O32" s="12">
        <v>46190</v>
      </c>
    </row>
    <row r="33" spans="1:15" ht="93.75" customHeight="1" thickBot="1" x14ac:dyDescent="0.3">
      <c r="A33" s="1">
        <v>23</v>
      </c>
      <c r="B33" t="s">
        <v>47</v>
      </c>
      <c r="C33" s="6">
        <v>230</v>
      </c>
      <c r="D33" s="8" t="s">
        <v>90</v>
      </c>
      <c r="E33" s="8">
        <v>22</v>
      </c>
      <c r="F33" s="8" t="s">
        <v>188</v>
      </c>
      <c r="G33" s="10" t="s">
        <v>189</v>
      </c>
      <c r="H33" s="8">
        <v>1</v>
      </c>
      <c r="I33" s="10" t="s">
        <v>190</v>
      </c>
      <c r="J33" s="10" t="s">
        <v>191</v>
      </c>
      <c r="K33" s="10" t="s">
        <v>192</v>
      </c>
      <c r="L33" s="13">
        <v>0.5</v>
      </c>
      <c r="M33" s="8" t="s">
        <v>193</v>
      </c>
      <c r="N33" s="11">
        <v>45827</v>
      </c>
      <c r="O33" s="12">
        <v>46190</v>
      </c>
    </row>
    <row r="34" spans="1:15" ht="93.75" customHeight="1" thickBot="1" x14ac:dyDescent="0.3">
      <c r="A34" s="1">
        <v>24</v>
      </c>
      <c r="B34" t="s">
        <v>48</v>
      </c>
      <c r="C34" s="6">
        <v>230</v>
      </c>
      <c r="D34" s="8" t="s">
        <v>90</v>
      </c>
      <c r="E34" s="8">
        <v>22</v>
      </c>
      <c r="F34" s="8" t="s">
        <v>194</v>
      </c>
      <c r="G34" s="10" t="s">
        <v>189</v>
      </c>
      <c r="H34" s="8">
        <v>1</v>
      </c>
      <c r="I34" s="10" t="s">
        <v>190</v>
      </c>
      <c r="J34" s="10" t="s">
        <v>191</v>
      </c>
      <c r="K34" s="10" t="s">
        <v>192</v>
      </c>
      <c r="L34" s="13">
        <v>0.5</v>
      </c>
      <c r="M34" s="8" t="s">
        <v>193</v>
      </c>
      <c r="N34" s="11">
        <v>45827</v>
      </c>
      <c r="O34" s="12">
        <v>46190</v>
      </c>
    </row>
    <row r="35" spans="1:15" ht="93.75" customHeight="1" thickBot="1" x14ac:dyDescent="0.3">
      <c r="A35" s="1">
        <v>25</v>
      </c>
      <c r="B35" t="s">
        <v>49</v>
      </c>
      <c r="C35" s="6">
        <v>230</v>
      </c>
      <c r="D35" s="8" t="s">
        <v>90</v>
      </c>
      <c r="E35" s="8">
        <v>22</v>
      </c>
      <c r="F35" s="8" t="s">
        <v>195</v>
      </c>
      <c r="G35" s="10" t="s">
        <v>189</v>
      </c>
      <c r="H35" s="8">
        <v>1</v>
      </c>
      <c r="I35" s="10" t="s">
        <v>190</v>
      </c>
      <c r="J35" s="10" t="s">
        <v>191</v>
      </c>
      <c r="K35" s="10" t="s">
        <v>192</v>
      </c>
      <c r="L35" s="13">
        <v>0.5</v>
      </c>
      <c r="M35" s="8" t="s">
        <v>193</v>
      </c>
      <c r="N35" s="11">
        <v>45827</v>
      </c>
      <c r="O35" s="12">
        <v>46190</v>
      </c>
    </row>
    <row r="36" spans="1:15" ht="93.75" customHeight="1" thickBot="1" x14ac:dyDescent="0.3">
      <c r="A36" s="1">
        <v>26</v>
      </c>
      <c r="B36" t="s">
        <v>50</v>
      </c>
      <c r="C36" s="6">
        <v>230</v>
      </c>
      <c r="D36" s="8" t="s">
        <v>90</v>
      </c>
      <c r="E36" s="8">
        <v>22</v>
      </c>
      <c r="F36" s="8" t="s">
        <v>196</v>
      </c>
      <c r="G36" s="10" t="s">
        <v>197</v>
      </c>
      <c r="H36" s="8">
        <v>1</v>
      </c>
      <c r="I36" s="10" t="s">
        <v>198</v>
      </c>
      <c r="J36" s="10" t="s">
        <v>191</v>
      </c>
      <c r="K36" s="10" t="s">
        <v>192</v>
      </c>
      <c r="L36" s="13">
        <v>0.5</v>
      </c>
      <c r="M36" s="8" t="s">
        <v>193</v>
      </c>
      <c r="N36" s="11">
        <v>45827</v>
      </c>
      <c r="O36" s="12">
        <v>46190</v>
      </c>
    </row>
    <row r="37" spans="1:15" ht="93.75" customHeight="1" thickBot="1" x14ac:dyDescent="0.3">
      <c r="A37" s="1">
        <v>27</v>
      </c>
      <c r="B37" t="s">
        <v>51</v>
      </c>
      <c r="C37" s="6">
        <v>230</v>
      </c>
      <c r="D37" s="8" t="s">
        <v>90</v>
      </c>
      <c r="E37" s="8">
        <v>22</v>
      </c>
      <c r="F37" s="8" t="s">
        <v>199</v>
      </c>
      <c r="G37" s="10" t="s">
        <v>197</v>
      </c>
      <c r="H37" s="8">
        <v>1</v>
      </c>
      <c r="I37" s="10" t="s">
        <v>200</v>
      </c>
      <c r="J37" s="10" t="s">
        <v>191</v>
      </c>
      <c r="K37" s="10" t="s">
        <v>192</v>
      </c>
      <c r="L37" s="13">
        <v>0.5</v>
      </c>
      <c r="M37" s="8" t="s">
        <v>193</v>
      </c>
      <c r="N37" s="11">
        <v>45827</v>
      </c>
      <c r="O37" s="12">
        <v>46190</v>
      </c>
    </row>
    <row r="38" spans="1:15" ht="93.75" customHeight="1" thickBot="1" x14ac:dyDescent="0.3">
      <c r="A38" s="1">
        <v>28</v>
      </c>
      <c r="B38" t="s">
        <v>52</v>
      </c>
      <c r="C38" s="6">
        <v>230</v>
      </c>
      <c r="D38" s="8" t="s">
        <v>90</v>
      </c>
      <c r="E38" s="8">
        <v>22</v>
      </c>
      <c r="F38" s="8" t="s">
        <v>201</v>
      </c>
      <c r="G38" s="10" t="s">
        <v>202</v>
      </c>
      <c r="H38" s="8">
        <v>1</v>
      </c>
      <c r="I38" s="10" t="s">
        <v>203</v>
      </c>
      <c r="J38" s="10" t="s">
        <v>204</v>
      </c>
      <c r="K38" s="10" t="s">
        <v>205</v>
      </c>
      <c r="L38" s="9">
        <f t="shared" ref="L38:L41" si="1">((1/1)*100%)</f>
        <v>1</v>
      </c>
      <c r="M38" s="10" t="s">
        <v>206</v>
      </c>
      <c r="N38" s="11">
        <v>45827</v>
      </c>
      <c r="O38" s="12">
        <v>46190</v>
      </c>
    </row>
    <row r="39" spans="1:15" ht="93.75" customHeight="1" thickBot="1" x14ac:dyDescent="0.3">
      <c r="A39" s="1">
        <v>29</v>
      </c>
      <c r="B39" t="s">
        <v>53</v>
      </c>
      <c r="C39" s="6">
        <v>230</v>
      </c>
      <c r="D39" s="8" t="s">
        <v>90</v>
      </c>
      <c r="E39" s="8">
        <v>22</v>
      </c>
      <c r="F39" s="8" t="s">
        <v>201</v>
      </c>
      <c r="G39" s="10" t="s">
        <v>202</v>
      </c>
      <c r="H39" s="8">
        <v>2</v>
      </c>
      <c r="I39" s="10" t="s">
        <v>207</v>
      </c>
      <c r="J39" s="10" t="s">
        <v>208</v>
      </c>
      <c r="K39" s="10" t="s">
        <v>209</v>
      </c>
      <c r="L39" s="9">
        <f t="shared" si="1"/>
        <v>1</v>
      </c>
      <c r="M39" s="10" t="s">
        <v>206</v>
      </c>
      <c r="N39" s="11">
        <v>45827</v>
      </c>
      <c r="O39" s="12">
        <v>46190</v>
      </c>
    </row>
    <row r="40" spans="1:15" ht="93.75" customHeight="1" thickBot="1" x14ac:dyDescent="0.3">
      <c r="A40" s="1">
        <v>30</v>
      </c>
      <c r="B40" t="s">
        <v>54</v>
      </c>
      <c r="C40" s="6">
        <v>230</v>
      </c>
      <c r="D40" s="8" t="s">
        <v>90</v>
      </c>
      <c r="E40" s="8">
        <v>22</v>
      </c>
      <c r="F40" s="8" t="s">
        <v>201</v>
      </c>
      <c r="G40" s="10" t="s">
        <v>202</v>
      </c>
      <c r="H40" s="8">
        <v>3</v>
      </c>
      <c r="I40" s="10" t="s">
        <v>210</v>
      </c>
      <c r="J40" s="10" t="s">
        <v>211</v>
      </c>
      <c r="K40" s="10" t="s">
        <v>212</v>
      </c>
      <c r="L40" s="9">
        <f t="shared" si="1"/>
        <v>1</v>
      </c>
      <c r="M40" s="10" t="s">
        <v>206</v>
      </c>
      <c r="N40" s="11">
        <v>45827</v>
      </c>
      <c r="O40" s="12">
        <v>46190</v>
      </c>
    </row>
    <row r="41" spans="1:15" ht="93.75" customHeight="1" thickBot="1" x14ac:dyDescent="0.3">
      <c r="A41" s="1">
        <v>31</v>
      </c>
      <c r="B41" t="s">
        <v>55</v>
      </c>
      <c r="C41" s="6">
        <v>230</v>
      </c>
      <c r="D41" s="8" t="s">
        <v>90</v>
      </c>
      <c r="E41" s="8">
        <v>22</v>
      </c>
      <c r="F41" s="8" t="s">
        <v>213</v>
      </c>
      <c r="G41" s="10" t="s">
        <v>214</v>
      </c>
      <c r="H41" s="8">
        <v>1</v>
      </c>
      <c r="I41" s="10" t="s">
        <v>215</v>
      </c>
      <c r="J41" s="10" t="s">
        <v>216</v>
      </c>
      <c r="K41" s="10" t="s">
        <v>217</v>
      </c>
      <c r="L41" s="9">
        <f t="shared" si="1"/>
        <v>1</v>
      </c>
      <c r="M41" s="10" t="s">
        <v>218</v>
      </c>
      <c r="N41" s="11">
        <v>45827</v>
      </c>
      <c r="O41" s="11">
        <v>45991</v>
      </c>
    </row>
    <row r="42" spans="1:15" ht="93.75" customHeight="1" thickBot="1" x14ac:dyDescent="0.3">
      <c r="A42" s="1">
        <v>32</v>
      </c>
      <c r="B42" t="s">
        <v>56</v>
      </c>
      <c r="C42" s="6">
        <v>230</v>
      </c>
      <c r="D42" s="8" t="s">
        <v>90</v>
      </c>
      <c r="E42" s="8">
        <v>22</v>
      </c>
      <c r="F42" s="8" t="s">
        <v>213</v>
      </c>
      <c r="G42" s="10" t="s">
        <v>214</v>
      </c>
      <c r="H42" s="8">
        <v>2</v>
      </c>
      <c r="I42" s="10" t="s">
        <v>219</v>
      </c>
      <c r="J42" s="10" t="s">
        <v>220</v>
      </c>
      <c r="K42" s="10" t="s">
        <v>221</v>
      </c>
      <c r="L42" s="13">
        <f>(1/1)*100%</f>
        <v>1</v>
      </c>
      <c r="M42" s="10" t="s">
        <v>218</v>
      </c>
      <c r="N42" s="11">
        <v>45827</v>
      </c>
      <c r="O42" s="11">
        <v>45991</v>
      </c>
    </row>
    <row r="43" spans="1:15" ht="93.75" customHeight="1" thickBot="1" x14ac:dyDescent="0.3">
      <c r="A43" s="1">
        <v>33</v>
      </c>
      <c r="B43" t="s">
        <v>57</v>
      </c>
      <c r="C43" s="6">
        <v>230</v>
      </c>
      <c r="D43" s="8" t="s">
        <v>90</v>
      </c>
      <c r="E43" s="8">
        <v>22</v>
      </c>
      <c r="F43" s="8" t="s">
        <v>222</v>
      </c>
      <c r="G43" s="10" t="s">
        <v>223</v>
      </c>
      <c r="H43" s="8">
        <v>1</v>
      </c>
      <c r="I43" s="10" t="s">
        <v>224</v>
      </c>
      <c r="J43" s="8" t="s">
        <v>225</v>
      </c>
      <c r="K43" s="10" t="s">
        <v>226</v>
      </c>
      <c r="L43" s="9">
        <f t="shared" ref="L43" si="2">((1/1)*100%)</f>
        <v>1</v>
      </c>
      <c r="M43" s="8" t="s">
        <v>227</v>
      </c>
      <c r="N43" s="11">
        <v>45827</v>
      </c>
      <c r="O43" s="12">
        <v>46190</v>
      </c>
    </row>
    <row r="44" spans="1:15" ht="93.75" customHeight="1" thickBot="1" x14ac:dyDescent="0.3">
      <c r="A44" s="1">
        <v>34</v>
      </c>
      <c r="B44" t="s">
        <v>58</v>
      </c>
      <c r="C44" s="6">
        <v>230</v>
      </c>
      <c r="D44" s="8" t="s">
        <v>90</v>
      </c>
      <c r="E44" s="8">
        <v>22</v>
      </c>
      <c r="F44" s="8" t="s">
        <v>228</v>
      </c>
      <c r="G44" s="10" t="s">
        <v>229</v>
      </c>
      <c r="H44" s="8">
        <v>1</v>
      </c>
      <c r="I44" s="10" t="s">
        <v>230</v>
      </c>
      <c r="J44" s="10" t="s">
        <v>231</v>
      </c>
      <c r="K44" s="10" t="s">
        <v>232</v>
      </c>
      <c r="L44" s="13">
        <v>1</v>
      </c>
      <c r="M44" s="8" t="s">
        <v>233</v>
      </c>
      <c r="N44" s="11">
        <v>45827</v>
      </c>
      <c r="O44" s="11">
        <v>46130</v>
      </c>
    </row>
    <row r="45" spans="1:15" ht="93.75" customHeight="1" thickBot="1" x14ac:dyDescent="0.3">
      <c r="A45" s="1">
        <v>35</v>
      </c>
      <c r="B45" t="s">
        <v>59</v>
      </c>
      <c r="C45" s="6">
        <v>230</v>
      </c>
      <c r="D45" s="8" t="s">
        <v>90</v>
      </c>
      <c r="E45" s="8">
        <v>22</v>
      </c>
      <c r="F45" s="8" t="s">
        <v>234</v>
      </c>
      <c r="G45" s="10" t="s">
        <v>235</v>
      </c>
      <c r="H45" s="8">
        <v>1</v>
      </c>
      <c r="I45" s="10" t="s">
        <v>236</v>
      </c>
      <c r="J45" s="10" t="s">
        <v>237</v>
      </c>
      <c r="K45" s="10" t="s">
        <v>238</v>
      </c>
      <c r="L45" s="13">
        <v>1</v>
      </c>
      <c r="M45" s="10" t="s">
        <v>181</v>
      </c>
      <c r="N45" s="11">
        <v>45827</v>
      </c>
      <c r="O45" s="11">
        <v>45949</v>
      </c>
    </row>
    <row r="46" spans="1:15" ht="93.75" customHeight="1" thickBot="1" x14ac:dyDescent="0.3">
      <c r="A46" s="1">
        <v>36</v>
      </c>
      <c r="B46" t="s">
        <v>60</v>
      </c>
      <c r="C46" s="6">
        <v>230</v>
      </c>
      <c r="D46" s="8" t="s">
        <v>90</v>
      </c>
      <c r="E46" s="8">
        <v>22</v>
      </c>
      <c r="F46" s="8" t="s">
        <v>234</v>
      </c>
      <c r="G46" s="10" t="s">
        <v>235</v>
      </c>
      <c r="H46" s="8">
        <v>2</v>
      </c>
      <c r="I46" s="10" t="s">
        <v>239</v>
      </c>
      <c r="J46" s="10" t="s">
        <v>240</v>
      </c>
      <c r="K46" s="17" t="s">
        <v>278</v>
      </c>
      <c r="L46" s="13">
        <v>1</v>
      </c>
      <c r="M46" s="10" t="s">
        <v>181</v>
      </c>
      <c r="N46" s="11">
        <v>45827</v>
      </c>
      <c r="O46" s="12">
        <v>46190</v>
      </c>
    </row>
    <row r="47" spans="1:15" ht="93.75" customHeight="1" thickBot="1" x14ac:dyDescent="0.3">
      <c r="A47" s="1">
        <v>37</v>
      </c>
      <c r="B47" t="s">
        <v>61</v>
      </c>
      <c r="C47" s="6">
        <v>230</v>
      </c>
      <c r="D47" s="8" t="s">
        <v>90</v>
      </c>
      <c r="E47" s="8">
        <v>22</v>
      </c>
      <c r="F47" s="8" t="s">
        <v>234</v>
      </c>
      <c r="G47" s="10" t="s">
        <v>235</v>
      </c>
      <c r="H47" s="8">
        <v>3</v>
      </c>
      <c r="I47" s="10" t="s">
        <v>241</v>
      </c>
      <c r="J47" s="10" t="s">
        <v>242</v>
      </c>
      <c r="K47" s="10" t="s">
        <v>243</v>
      </c>
      <c r="L47" s="13">
        <v>1</v>
      </c>
      <c r="M47" s="10" t="s">
        <v>181</v>
      </c>
      <c r="N47" s="11">
        <v>45827</v>
      </c>
      <c r="O47" s="12">
        <v>46190</v>
      </c>
    </row>
    <row r="48" spans="1:15" ht="93.75" customHeight="1" thickBot="1" x14ac:dyDescent="0.3">
      <c r="A48" s="1">
        <v>38</v>
      </c>
      <c r="B48" t="s">
        <v>62</v>
      </c>
      <c r="C48" s="6">
        <v>230</v>
      </c>
      <c r="D48" s="8" t="s">
        <v>90</v>
      </c>
      <c r="E48" s="8">
        <v>22</v>
      </c>
      <c r="F48" s="8" t="s">
        <v>244</v>
      </c>
      <c r="G48" s="10" t="s">
        <v>245</v>
      </c>
      <c r="H48" s="8">
        <v>1</v>
      </c>
      <c r="I48" s="15" t="s">
        <v>246</v>
      </c>
      <c r="J48" s="8" t="s">
        <v>247</v>
      </c>
      <c r="K48" s="10" t="s">
        <v>248</v>
      </c>
      <c r="L48" s="8">
        <v>100</v>
      </c>
      <c r="M48" s="8" t="s">
        <v>227</v>
      </c>
      <c r="N48" s="11">
        <v>45827</v>
      </c>
      <c r="O48" s="12">
        <v>46190</v>
      </c>
    </row>
    <row r="49" spans="1:15" ht="93.75" customHeight="1" thickBot="1" x14ac:dyDescent="0.3">
      <c r="A49" s="1">
        <v>39</v>
      </c>
      <c r="B49" t="s">
        <v>63</v>
      </c>
      <c r="C49" s="6">
        <v>230</v>
      </c>
      <c r="D49" s="8" t="s">
        <v>90</v>
      </c>
      <c r="E49" s="8">
        <v>22</v>
      </c>
      <c r="F49" s="8" t="s">
        <v>244</v>
      </c>
      <c r="G49" s="10" t="s">
        <v>245</v>
      </c>
      <c r="H49" s="8">
        <v>2</v>
      </c>
      <c r="I49" s="15" t="s">
        <v>249</v>
      </c>
      <c r="J49" s="8" t="s">
        <v>247</v>
      </c>
      <c r="K49" s="10" t="s">
        <v>250</v>
      </c>
      <c r="L49" s="8">
        <v>100</v>
      </c>
      <c r="M49" s="8" t="s">
        <v>227</v>
      </c>
      <c r="N49" s="11">
        <v>45827</v>
      </c>
      <c r="O49" s="12">
        <v>46190</v>
      </c>
    </row>
    <row r="50" spans="1:15" ht="93.75" customHeight="1" thickBot="1" x14ac:dyDescent="0.3">
      <c r="A50" s="1">
        <v>40</v>
      </c>
      <c r="B50" t="s">
        <v>64</v>
      </c>
      <c r="C50" s="6">
        <v>230</v>
      </c>
      <c r="D50" s="8" t="s">
        <v>90</v>
      </c>
      <c r="E50" s="8">
        <v>22</v>
      </c>
      <c r="F50" s="8" t="s">
        <v>244</v>
      </c>
      <c r="G50" s="10" t="s">
        <v>245</v>
      </c>
      <c r="H50" s="8">
        <v>3</v>
      </c>
      <c r="I50" s="15" t="s">
        <v>251</v>
      </c>
      <c r="J50" s="8" t="s">
        <v>252</v>
      </c>
      <c r="K50" s="10" t="s">
        <v>253</v>
      </c>
      <c r="L50" s="8">
        <v>100</v>
      </c>
      <c r="M50" s="8" t="s">
        <v>227</v>
      </c>
      <c r="N50" s="11">
        <v>45827</v>
      </c>
      <c r="O50" s="12">
        <v>46190</v>
      </c>
    </row>
    <row r="51" spans="1:15" ht="93.75" customHeight="1" thickBot="1" x14ac:dyDescent="0.3">
      <c r="A51" s="1">
        <v>41</v>
      </c>
      <c r="B51" t="s">
        <v>65</v>
      </c>
      <c r="C51" s="6">
        <v>230</v>
      </c>
      <c r="D51" s="8" t="s">
        <v>90</v>
      </c>
      <c r="E51" s="8">
        <v>22</v>
      </c>
      <c r="F51" s="8" t="s">
        <v>254</v>
      </c>
      <c r="G51" s="10" t="s">
        <v>255</v>
      </c>
      <c r="H51" s="8">
        <v>1</v>
      </c>
      <c r="I51" s="15" t="s">
        <v>256</v>
      </c>
      <c r="J51" s="8" t="s">
        <v>257</v>
      </c>
      <c r="K51" s="10" t="s">
        <v>258</v>
      </c>
      <c r="L51" s="8">
        <v>100</v>
      </c>
      <c r="M51" s="8" t="s">
        <v>227</v>
      </c>
      <c r="N51" s="11">
        <v>45827</v>
      </c>
      <c r="O51" s="12">
        <v>46190</v>
      </c>
    </row>
    <row r="52" spans="1:15" ht="93.75" customHeight="1" thickBot="1" x14ac:dyDescent="0.3">
      <c r="A52" s="1">
        <v>42</v>
      </c>
      <c r="B52" t="s">
        <v>66</v>
      </c>
      <c r="C52" s="6">
        <v>230</v>
      </c>
      <c r="D52" s="8" t="s">
        <v>90</v>
      </c>
      <c r="E52" s="8">
        <v>22</v>
      </c>
      <c r="F52" s="8" t="s">
        <v>259</v>
      </c>
      <c r="G52" s="10" t="s">
        <v>260</v>
      </c>
      <c r="H52" s="8">
        <v>1</v>
      </c>
      <c r="I52" s="16" t="s">
        <v>261</v>
      </c>
      <c r="J52" s="10" t="s">
        <v>262</v>
      </c>
      <c r="K52" s="10" t="s">
        <v>263</v>
      </c>
      <c r="L52" s="13">
        <v>1</v>
      </c>
      <c r="M52" s="8" t="s">
        <v>264</v>
      </c>
      <c r="N52" s="11">
        <v>45826</v>
      </c>
      <c r="O52" s="12">
        <v>46190</v>
      </c>
    </row>
    <row r="53" spans="1:15" ht="93.75" customHeight="1" thickBot="1" x14ac:dyDescent="0.3">
      <c r="A53" s="1">
        <v>43</v>
      </c>
      <c r="B53" t="s">
        <v>67</v>
      </c>
      <c r="C53" s="6">
        <v>230</v>
      </c>
      <c r="D53" s="8" t="s">
        <v>90</v>
      </c>
      <c r="E53" s="8">
        <v>22</v>
      </c>
      <c r="F53" s="8" t="s">
        <v>265</v>
      </c>
      <c r="G53" s="10" t="s">
        <v>266</v>
      </c>
      <c r="H53" s="8">
        <v>1</v>
      </c>
      <c r="I53" s="15" t="s">
        <v>246</v>
      </c>
      <c r="J53" s="8" t="s">
        <v>247</v>
      </c>
      <c r="K53" s="10" t="s">
        <v>248</v>
      </c>
      <c r="L53" s="8">
        <v>100</v>
      </c>
      <c r="M53" s="10" t="s">
        <v>227</v>
      </c>
      <c r="N53" s="11">
        <v>45827</v>
      </c>
      <c r="O53" s="12">
        <v>46190</v>
      </c>
    </row>
    <row r="54" spans="1:15" ht="93.75" customHeight="1" thickBot="1" x14ac:dyDescent="0.3">
      <c r="A54" s="1">
        <v>44</v>
      </c>
      <c r="B54" t="s">
        <v>68</v>
      </c>
      <c r="C54" s="6">
        <v>230</v>
      </c>
      <c r="D54" s="8" t="s">
        <v>90</v>
      </c>
      <c r="E54" s="8">
        <v>22</v>
      </c>
      <c r="F54" s="8" t="s">
        <v>265</v>
      </c>
      <c r="G54" s="10" t="s">
        <v>266</v>
      </c>
      <c r="H54" s="8">
        <v>2</v>
      </c>
      <c r="I54" s="15" t="s">
        <v>249</v>
      </c>
      <c r="J54" s="8" t="s">
        <v>247</v>
      </c>
      <c r="K54" s="10" t="s">
        <v>250</v>
      </c>
      <c r="L54" s="8">
        <v>100</v>
      </c>
      <c r="M54" s="10" t="s">
        <v>227</v>
      </c>
      <c r="N54" s="11">
        <v>45827</v>
      </c>
      <c r="O54" s="12">
        <v>46190</v>
      </c>
    </row>
    <row r="55" spans="1:15" ht="93.75" customHeight="1" thickBot="1" x14ac:dyDescent="0.3">
      <c r="A55" s="1">
        <v>45</v>
      </c>
      <c r="B55" t="s">
        <v>69</v>
      </c>
      <c r="C55" s="6">
        <v>230</v>
      </c>
      <c r="D55" s="8" t="s">
        <v>90</v>
      </c>
      <c r="E55" s="8">
        <v>22</v>
      </c>
      <c r="F55" s="8" t="s">
        <v>265</v>
      </c>
      <c r="G55" s="10" t="s">
        <v>267</v>
      </c>
      <c r="H55" s="8">
        <v>3</v>
      </c>
      <c r="I55" s="15" t="s">
        <v>268</v>
      </c>
      <c r="J55" s="8" t="s">
        <v>269</v>
      </c>
      <c r="K55" s="10" t="s">
        <v>270</v>
      </c>
      <c r="L55" s="8">
        <v>100</v>
      </c>
      <c r="M55" s="10" t="s">
        <v>271</v>
      </c>
      <c r="N55" s="14">
        <v>45870</v>
      </c>
      <c r="O55" s="12">
        <v>46190</v>
      </c>
    </row>
    <row r="56" spans="1:15" ht="93.75" customHeight="1" thickBot="1" x14ac:dyDescent="0.3">
      <c r="A56" s="1">
        <v>46</v>
      </c>
      <c r="B56" t="s">
        <v>70</v>
      </c>
      <c r="C56" s="6">
        <v>230</v>
      </c>
      <c r="D56" s="8" t="s">
        <v>90</v>
      </c>
      <c r="E56" s="8">
        <v>22</v>
      </c>
      <c r="F56" s="8" t="s">
        <v>272</v>
      </c>
      <c r="G56" s="10" t="s">
        <v>273</v>
      </c>
      <c r="H56" s="8">
        <v>1</v>
      </c>
      <c r="I56" s="10" t="s">
        <v>274</v>
      </c>
      <c r="J56" s="10" t="s">
        <v>275</v>
      </c>
      <c r="K56" s="10" t="s">
        <v>276</v>
      </c>
      <c r="L56" s="8">
        <v>100</v>
      </c>
      <c r="M56" s="10" t="s">
        <v>181</v>
      </c>
      <c r="N56" s="11">
        <v>45848</v>
      </c>
      <c r="O56" s="11">
        <v>46063</v>
      </c>
    </row>
    <row r="351003" spans="1:1" x14ac:dyDescent="0.25">
      <c r="A351003" t="s">
        <v>71</v>
      </c>
    </row>
    <row r="351004" spans="1:1" x14ac:dyDescent="0.25">
      <c r="A351004" t="s">
        <v>72</v>
      </c>
    </row>
    <row r="351005" spans="1:1" x14ac:dyDescent="0.25">
      <c r="A351005" t="s">
        <v>73</v>
      </c>
    </row>
    <row r="351006" spans="1:1" x14ac:dyDescent="0.25">
      <c r="A351006" t="s">
        <v>74</v>
      </c>
    </row>
    <row r="351007" spans="1:1" x14ac:dyDescent="0.25">
      <c r="A351007" t="s">
        <v>75</v>
      </c>
    </row>
    <row r="351008" spans="1:1" x14ac:dyDescent="0.25">
      <c r="A351008" t="s">
        <v>76</v>
      </c>
    </row>
    <row r="351009" spans="1:1" x14ac:dyDescent="0.25">
      <c r="A351009" t="s">
        <v>77</v>
      </c>
    </row>
    <row r="351010" spans="1:1" x14ac:dyDescent="0.25">
      <c r="A351010" t="s">
        <v>78</v>
      </c>
    </row>
    <row r="351011" spans="1:1" x14ac:dyDescent="0.25">
      <c r="A351011" t="s">
        <v>79</v>
      </c>
    </row>
    <row r="351012" spans="1:1" x14ac:dyDescent="0.25">
      <c r="A351012" t="s">
        <v>80</v>
      </c>
    </row>
    <row r="351013" spans="1:1" x14ac:dyDescent="0.25">
      <c r="A351013" t="s">
        <v>81</v>
      </c>
    </row>
    <row r="351014" spans="1:1" x14ac:dyDescent="0.25">
      <c r="A351014" t="s">
        <v>82</v>
      </c>
    </row>
    <row r="351015" spans="1:1" x14ac:dyDescent="0.25">
      <c r="A351015" t="s">
        <v>83</v>
      </c>
    </row>
    <row r="351016" spans="1:1" x14ac:dyDescent="0.25">
      <c r="A351016" t="s">
        <v>84</v>
      </c>
    </row>
    <row r="351017" spans="1:1" x14ac:dyDescent="0.25">
      <c r="A351017" t="s">
        <v>85</v>
      </c>
    </row>
    <row r="351018" spans="1:1" x14ac:dyDescent="0.25">
      <c r="A351018" t="s">
        <v>86</v>
      </c>
    </row>
    <row r="351019" spans="1:1" x14ac:dyDescent="0.25">
      <c r="A351019" t="s">
        <v>87</v>
      </c>
    </row>
    <row r="351020" spans="1:1" x14ac:dyDescent="0.25">
      <c r="A351020" t="s">
        <v>88</v>
      </c>
    </row>
    <row r="351021" spans="1:1" x14ac:dyDescent="0.25">
      <c r="A351021" t="s">
        <v>89</v>
      </c>
    </row>
    <row r="351022" spans="1:1" x14ac:dyDescent="0.25">
      <c r="A351022" t="s">
        <v>90</v>
      </c>
    </row>
  </sheetData>
  <autoFilter ref="A10:O56" xr:uid="{00000000-0001-0000-0000-000000000000}"/>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56" xr:uid="{5E9F8BCD-2D48-405F-A3D4-A0081F0232DA}">
      <formula1>0</formula1>
      <formula2>9</formula2>
    </dataValidation>
    <dataValidation type="decimal" allowBlank="1" showInputMessage="1" showErrorMessage="1" errorTitle="Entrada no válida" error="Por favor escriba un número" promptTitle="Escriba un número en esta casilla" sqref="E11:E56" xr:uid="{48DC3D12-914C-4153-B7D1-E764CCA58569}">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56" xr:uid="{3CDD1A1D-DE66-4867-BEE7-FD8555C977C9}">
      <formula1>0</formula1>
      <formula2>20</formula2>
    </dataValidation>
    <dataValidation type="textLength" allowBlank="1" showInputMessage="1" showErrorMessage="1" errorTitle="Entrada no válida" error="Escriba un texto  Maximo 500 Caracteres" promptTitle="Cualquier contenido Maximo 500 Caracteres" sqref="I56 G11:G32 G38:G56 I11:I47" xr:uid="{6E9C5AC8-DB5D-4230-B6E8-BA06FF0C418B}">
      <formula1>0</formula1>
      <formula2>500</formula2>
    </dataValidation>
    <dataValidation type="whole" allowBlank="1" showInputMessage="1" showErrorMessage="1" errorTitle="Entrada no válida" error="Por favor escriba un número entero" promptTitle="Escriba un número entero en esta casilla" sqref="H11:H56" xr:uid="{3A62DF19-6D9E-47B4-8214-8E8037FB2497}">
      <formula1>-999</formula1>
      <formula2>999</formula2>
    </dataValidation>
    <dataValidation type="textLength" allowBlank="1" showInputMessage="1" showErrorMessage="1" errorTitle="Entrada no válida" error="Escriba un texto  Maximo 100 Caracteres" promptTitle="Cualquier contenido Maximo 100 Caracteres" sqref="J18:K23 J11:J17 J24:J56 M11:M56" xr:uid="{E318C9A0-E454-4BDA-B1EF-2C191C5FCD94}">
      <formula1>0</formula1>
      <formula2>100</formula2>
    </dataValidation>
    <dataValidation type="textLength" allowBlank="1" showInputMessage="1" showErrorMessage="1" errorTitle="Entrada no válida" error="Escriba un texto  Maximo 200 Caracteres" promptTitle="Cualquier contenido Maximo 200 Caracteres" sqref="K24:K45 K11:K17 K47:K56" xr:uid="{B61A12F5-7E06-4B67-ADBD-65947A6760ED}">
      <formula1>0</formula1>
      <formula2>200</formula2>
    </dataValidation>
    <dataValidation type="decimal" allowBlank="1" showInputMessage="1" showErrorMessage="1" errorTitle="Entrada no válida" error="Por favor escriba un número" promptTitle="Escriba un número en esta casilla" sqref="L11:L56" xr:uid="{F19A9765-4163-4250-90C0-F4DE249F3227}">
      <formula1>-999999</formula1>
      <formula2>999999</formula2>
    </dataValidation>
    <dataValidation type="date" allowBlank="1" showInputMessage="1" errorTitle="Entrada no válida" error="Por favor escriba una fecha válida (AAAA/MM/DD)" promptTitle="Ingrese una fecha (AAAA/MM/DD)" sqref="O11:O44 N11:N43 N45:O56" xr:uid="{4618090D-1CDD-447C-B964-DCB9634B6B4D}">
      <formula1>1900/1/1</formula1>
      <formula2>3000/1/1</formula2>
    </dataValidation>
    <dataValidation type="list" allowBlank="1" showInputMessage="1" showErrorMessage="1" errorTitle="Entrada no válida" error="Por favor seleccione un elemento de la lista" promptTitle="Seleccione un elemento de la lista" sqref="D11:D56" xr:uid="{F7751BF0-DF0A-49F1-BFC4-90F9DEAA67DA}">
      <formula1>$A$351023:$A$351043</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2"/>
  <sheetViews>
    <sheetView workbookViewId="0"/>
  </sheetViews>
  <sheetFormatPr baseColWidth="10" defaultColWidth="9.140625" defaultRowHeight="15" x14ac:dyDescent="0.25"/>
  <cols>
    <col min="2" max="2" width="16" customWidth="1"/>
    <col min="3" max="3" width="26" customWidth="1"/>
    <col min="4" max="4" width="55" customWidth="1"/>
    <col min="5" max="5" width="80" customWidth="1"/>
    <col min="6" max="6" width="62"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91</v>
      </c>
    </row>
    <row r="3" spans="1:16" x14ac:dyDescent="0.25">
      <c r="B3" s="1" t="s">
        <v>4</v>
      </c>
      <c r="C3" s="1">
        <v>1</v>
      </c>
    </row>
    <row r="4" spans="1:16" x14ac:dyDescent="0.25">
      <c r="B4" s="1" t="s">
        <v>5</v>
      </c>
      <c r="C4" s="1">
        <v>230</v>
      </c>
    </row>
    <row r="5" spans="1:16" x14ac:dyDescent="0.25">
      <c r="B5" s="1" t="s">
        <v>6</v>
      </c>
      <c r="C5" s="4">
        <v>45826</v>
      </c>
    </row>
    <row r="6" spans="1:16" x14ac:dyDescent="0.25">
      <c r="B6" s="1" t="s">
        <v>7</v>
      </c>
      <c r="C6" s="1">
        <v>1</v>
      </c>
      <c r="D6" s="1" t="s">
        <v>8</v>
      </c>
    </row>
    <row r="8" spans="1:16" x14ac:dyDescent="0.25">
      <c r="A8" s="1" t="s">
        <v>9</v>
      </c>
      <c r="B8" s="18" t="s">
        <v>92</v>
      </c>
      <c r="C8" s="19"/>
      <c r="D8" s="19"/>
      <c r="E8" s="19"/>
      <c r="F8" s="19"/>
      <c r="G8" s="19"/>
      <c r="H8" s="19"/>
      <c r="I8" s="19"/>
      <c r="J8" s="19"/>
      <c r="K8" s="19"/>
      <c r="L8" s="19"/>
      <c r="M8" s="19"/>
      <c r="N8" s="19"/>
      <c r="O8" s="19"/>
      <c r="P8" s="19"/>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93</v>
      </c>
      <c r="I10" s="1" t="s">
        <v>18</v>
      </c>
      <c r="J10" s="1" t="s">
        <v>19</v>
      </c>
      <c r="K10" s="1" t="s">
        <v>20</v>
      </c>
      <c r="L10" s="1" t="s">
        <v>21</v>
      </c>
      <c r="M10" s="1" t="s">
        <v>94</v>
      </c>
      <c r="N10" s="1" t="s">
        <v>95</v>
      </c>
      <c r="O10" s="1" t="s">
        <v>96</v>
      </c>
      <c r="P10" s="1" t="s">
        <v>97</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71</v>
      </c>
    </row>
    <row r="351004" spans="1:1" x14ac:dyDescent="0.25">
      <c r="A351004" t="s">
        <v>72</v>
      </c>
    </row>
    <row r="351005" spans="1:1" x14ac:dyDescent="0.25">
      <c r="A351005" t="s">
        <v>73</v>
      </c>
    </row>
    <row r="351006" spans="1:1" x14ac:dyDescent="0.25">
      <c r="A351006" t="s">
        <v>74</v>
      </c>
    </row>
    <row r="351007" spans="1:1" x14ac:dyDescent="0.25">
      <c r="A351007" t="s">
        <v>75</v>
      </c>
    </row>
    <row r="351008" spans="1:1" x14ac:dyDescent="0.25">
      <c r="A351008" t="s">
        <v>76</v>
      </c>
    </row>
    <row r="351009" spans="1:1" x14ac:dyDescent="0.25">
      <c r="A351009" t="s">
        <v>77</v>
      </c>
    </row>
    <row r="351010" spans="1:1" x14ac:dyDescent="0.25">
      <c r="A351010" t="s">
        <v>78</v>
      </c>
    </row>
    <row r="351011" spans="1:1" x14ac:dyDescent="0.25">
      <c r="A351011" t="s">
        <v>79</v>
      </c>
    </row>
    <row r="351012" spans="1:1" x14ac:dyDescent="0.25">
      <c r="A351012" t="s">
        <v>80</v>
      </c>
    </row>
    <row r="351013" spans="1:1" x14ac:dyDescent="0.25">
      <c r="A351013" t="s">
        <v>81</v>
      </c>
    </row>
    <row r="351014" spans="1:1" x14ac:dyDescent="0.25">
      <c r="A351014" t="s">
        <v>82</v>
      </c>
    </row>
    <row r="351015" spans="1:1" x14ac:dyDescent="0.25">
      <c r="A351015" t="s">
        <v>83</v>
      </c>
    </row>
    <row r="351016" spans="1:1" x14ac:dyDescent="0.25">
      <c r="A351016" t="s">
        <v>84</v>
      </c>
    </row>
    <row r="351017" spans="1:1" x14ac:dyDescent="0.25">
      <c r="A351017" t="s">
        <v>85</v>
      </c>
    </row>
    <row r="351018" spans="1:1" x14ac:dyDescent="0.25">
      <c r="A351018" t="s">
        <v>86</v>
      </c>
    </row>
    <row r="351019" spans="1:1" x14ac:dyDescent="0.25">
      <c r="A351019" t="s">
        <v>87</v>
      </c>
    </row>
    <row r="351020" spans="1:1" x14ac:dyDescent="0.25">
      <c r="A351020" t="s">
        <v>88</v>
      </c>
    </row>
    <row r="351021" spans="1:1" x14ac:dyDescent="0.25">
      <c r="A351021" t="s">
        <v>89</v>
      </c>
    </row>
    <row r="351022" spans="1:1" x14ac:dyDescent="0.25">
      <c r="A351022" t="s">
        <v>90</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$A$351002:$A$351022</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LILIANA ROMERO PENA</cp:lastModifiedBy>
  <dcterms:created xsi:type="dcterms:W3CDTF">2025-07-03T16:30:50Z</dcterms:created>
  <dcterms:modified xsi:type="dcterms:W3CDTF">2025-07-03T18:26:16Z</dcterms:modified>
</cp:coreProperties>
</file>