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P:\2026\002 Contraloría de Bogotá\AFGR - 2026\INFORME FINAL\PLAN DE MEJORAMIENTO\"/>
    </mc:Choice>
  </mc:AlternateContent>
  <xr:revisionPtr revIDLastSave="0" documentId="13_ncr:1_{40165944-A56B-4EE9-B9FA-54A7533584D4}" xr6:coauthVersionLast="47" xr6:coauthVersionMax="47" xr10:uidLastSave="{00000000-0000-0000-0000-000000000000}"/>
  <bookViews>
    <workbookView xWindow="-120" yWindow="-120" windowWidth="20730" windowHeight="11040" xr2:uid="{00000000-000D-0000-FFFF-FFFF00000000}"/>
  </bookViews>
  <sheets>
    <sheet name="14251 CB-0402F  PLAN DE MEJO..." sheetId="1" r:id="rId1"/>
    <sheet name="14252 CB-0402M  PLAN DE MEJO..." sheetId="2" r:id="rId2"/>
  </sheets>
  <definedNames>
    <definedName name="_xlnm._FilterDatabase" localSheetId="0" hidden="1">'14251 CB-0402F  PLAN DE MEJO...'!$A$10:$O$96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94" i="1" l="1"/>
  <c r="L93" i="1"/>
  <c r="L70" i="1"/>
  <c r="L69" i="1"/>
  <c r="L67" i="1"/>
</calcChain>
</file>

<file path=xl/sharedStrings.xml><?xml version="1.0" encoding="utf-8"?>
<sst xmlns="http://schemas.openxmlformats.org/spreadsheetml/2006/main" count="835" uniqueCount="422">
  <si>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</si>
  <si>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</si>
  <si>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</si>
  <si>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</si>
  <si>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</si>
  <si>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</si>
  <si>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</si>
  <si>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</si>
  <si>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</si>
  <si>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</si>
  <si>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</si>
  <si>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</si>
  <si>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o PDVCF/ACCIÓN CONJUNTA Y COORDINADA</t>
  </si>
  <si>
    <t>CODIGO AUDITORÍA/ACTUACIÓN SEGÚN PAD o PDVCF/ ACCIÓN CONJUNTA Y COORDINADA</t>
  </si>
  <si>
    <t>No. HALLAZGO o Numeral del Informe de la Auditoría o AEF</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</si>
  <si>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</si>
  <si>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</si>
  <si>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</si>
  <si>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</si>
  <si>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</si>
  <si>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</si>
  <si>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</si>
  <si>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</si>
  <si>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</si>
  <si>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</si>
  <si>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</si>
  <si>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</si>
  <si>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</si>
  <si>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</si>
  <si>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</si>
  <si>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</si>
  <si>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</si>
  <si>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</si>
  <si>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</si>
  <si>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</si>
  <si>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</si>
  <si>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</si>
  <si>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</si>
  <si>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</si>
  <si>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</si>
  <si>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</si>
  <si>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</si>
  <si>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</si>
  <si>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</si>
  <si>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</si>
  <si>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</si>
  <si>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</si>
  <si>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</si>
  <si>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</si>
  <si>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</si>
  <si>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</si>
  <si>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</si>
  <si>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</si>
  <si>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</si>
  <si>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</si>
  <si>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</si>
  <si>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</si>
  <si>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</si>
  <si>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</si>
  <si>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</si>
  <si>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</si>
  <si>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</si>
  <si>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</si>
  <si>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</si>
  <si>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</si>
  <si>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2025 2025</t>
  </si>
  <si>
    <t>2026 2026</t>
  </si>
  <si>
    <t>CB-0402M: PLAN DE MEJORAMIENTO - MODIFICACIÓN</t>
  </si>
  <si>
    <t>0 MODIFICACIÓN</t>
  </si>
  <si>
    <t>DESCRIPCION ACCION</t>
  </si>
  <si>
    <t>FECHA DE TERMINACION</t>
  </si>
  <si>
    <t>FECHA SOLICITUD DE MODIFICACION</t>
  </si>
  <si>
    <t>NUMERO DE RADICACION DE SOLICITUD</t>
  </si>
  <si>
    <t>CAMPOS MODIFICADOS</t>
  </si>
  <si>
    <t>FILA_22</t>
  </si>
  <si>
    <t>FILA_23</t>
  </si>
  <si>
    <t>FILA_24</t>
  </si>
  <si>
    <t>FILA_25</t>
  </si>
  <si>
    <t>FILA_26</t>
  </si>
  <si>
    <t xml:space="preserve">3.1.1.1 </t>
  </si>
  <si>
    <t>3.1.1.2</t>
  </si>
  <si>
    <t>3.1.1.3</t>
  </si>
  <si>
    <t>3.1.1.4</t>
  </si>
  <si>
    <t>3.1.1.5</t>
  </si>
  <si>
    <t>3.1.1.6</t>
  </si>
  <si>
    <t>3.1.1.7</t>
  </si>
  <si>
    <t>3.1.1.8</t>
  </si>
  <si>
    <t>3.1.1.9</t>
  </si>
  <si>
    <t>3.1.1.10</t>
  </si>
  <si>
    <t>3.1.1.11</t>
  </si>
  <si>
    <t>3.1.1.12</t>
  </si>
  <si>
    <t>3.1.1.13</t>
  </si>
  <si>
    <t>3.1.1.14</t>
  </si>
  <si>
    <t>3.2.2.1</t>
  </si>
  <si>
    <t>3.2.2.2</t>
  </si>
  <si>
    <t>3.2.2.3</t>
  </si>
  <si>
    <t>3.2.4.1</t>
  </si>
  <si>
    <t>3.2.4.2</t>
  </si>
  <si>
    <t>3.2.4.3</t>
  </si>
  <si>
    <t>3.2.4.4</t>
  </si>
  <si>
    <t>3.2.4.5</t>
  </si>
  <si>
    <t>3.2.4.6</t>
  </si>
  <si>
    <t>3.2.4.7</t>
  </si>
  <si>
    <t>3.2.4.8</t>
  </si>
  <si>
    <t>FILA_27</t>
  </si>
  <si>
    <t>FILA_28</t>
  </si>
  <si>
    <t>FILA_29</t>
  </si>
  <si>
    <t>FILA_30</t>
  </si>
  <si>
    <t>FILA_31</t>
  </si>
  <si>
    <t>FILA_32</t>
  </si>
  <si>
    <t>FILA_33</t>
  </si>
  <si>
    <t>FILA_34</t>
  </si>
  <si>
    <t>FILA_35</t>
  </si>
  <si>
    <t>FILA_36</t>
  </si>
  <si>
    <t>FILA_37</t>
  </si>
  <si>
    <t>FILA_38</t>
  </si>
  <si>
    <t>FILA_39</t>
  </si>
  <si>
    <t>FILA_40</t>
  </si>
  <si>
    <t>3.1.1</t>
  </si>
  <si>
    <t>3.2.1.1</t>
  </si>
  <si>
    <t>3.2.1.11</t>
  </si>
  <si>
    <t>3.2.1.2</t>
  </si>
  <si>
    <t>3.2.1.6</t>
  </si>
  <si>
    <t>3.2.1.7</t>
  </si>
  <si>
    <t>3.3.1</t>
  </si>
  <si>
    <t>La Universidad desde la entrada en vigencia la Ley 100 de 1993; ha atendido la totalidad de los requerimientos del Ministerio de Hacienda y Crédito Público como de las diferentes instancias que han requerido información sobre el pasivo pensional y a la fecha no se ha logrado la firma de contrato de concurrencia. A la fecha se tiene un aval del MHCP desde el punto de vista del componente técnico, jurídico y económico por un monto de $62.678.582.434, correspondiente 326 pensionados.</t>
  </si>
  <si>
    <t>Atender el 100% de los requerimientos exigidos por el Ministerio de Hacienda y Crédito Público.</t>
  </si>
  <si>
    <t>Atención de requerimientos</t>
  </si>
  <si>
    <t>Numero de requerimientos atendidos / numero total de requerimientos recibidos</t>
  </si>
  <si>
    <t>VICERRECTORIA ADMINISTRATIVA Y FINANCIERA</t>
  </si>
  <si>
    <t>Debilidades en la gestión y formalización de los derechos por cobrar del pacto de concurrencia del pasivo pensional, debido a la inexistencia de un pacto formalmente suscrito y a la falta de conciliaciones periódicas  sobre todo con el  Ministerio de Hacienda, lo que limitó la certeza sobre la recuperabilidad y razonabilidad de los valores registrados en los estados financieros.</t>
  </si>
  <si>
    <t xml:space="preserve">Realizar mesas de trabajo y conciliación con la Secretaría Distrital de Hacienda para revisar, validar y conciliar los saldos de la cuenta de derechos por cobrar por concepto de pacto de concurrencia, (2 conciliaciones) con cortes a junio y diciembre de 2026.
</t>
  </si>
  <si>
    <t>Ejecución de mesas de conciliación de derechos por concurrencia.</t>
  </si>
  <si>
    <t>(Número conciliación realizadas / Número de Conciliaciones programadas) x 100</t>
  </si>
  <si>
    <t>Unidad de Contabilidad</t>
  </si>
  <si>
    <t>Remitir oficio formal al Ministerio de Hacienda con los saldos conciliados del pacto de concurrencia, de acuerdo con el porcentaje de participación de la Nación, para la respectiva conciliación contable con corte a 31 de diciembre de 2026.</t>
  </si>
  <si>
    <t>Cumplimiento en la remisión de saldos conciliados al Ministerio de Hacienda.</t>
  </si>
  <si>
    <t>(Número de oficios remitidos con saldos conciliados / Número de oficios programados) x 100</t>
  </si>
  <si>
    <t>Falta de claridad metodológica y debilidades en la medición de provisiones en SIPROJWEB, así como inconsistencias en la información reportada entre sistemas y contabilidad.</t>
  </si>
  <si>
    <t>Realizar mesa de trabajo con la Secretaría Jurídica Distrital para absolver interrogantes sobre el método utilizado en SIPROJWEB para la liquidación de provisiones contables (cuenta litigios y demandas), documentar lineamientos técnicos.</t>
  </si>
  <si>
    <t>Mesas de trabajo técnicas</t>
  </si>
  <si>
    <t>(Número de mesas de trabajo realizadas / Número de mesas programadas) × 100</t>
  </si>
  <si>
    <t>Oficina Asesora Jurídica Unidad de Contabilidad</t>
  </si>
  <si>
    <t>Debilidad en la articulación, conciliación y actualización de la información entre la Oficina Jurídica y la Unidad de Contabilidad, afectando la trazabilidad, consistencia y razonabilidad de la cuenta 2701.</t>
  </si>
  <si>
    <t>Realizar conciliaciones trimestrales entre la Oficina Asesora Jurídica y la Unidad de Contabilidad de la Universidad Distrital sobre los saldos de provisiones por litigios y demandas, dejando actas formales, ajustes contables y seguimiento de diferencias.</t>
  </si>
  <si>
    <t>Cumplimiento de conciliaciones trimestrales</t>
  </si>
  <si>
    <t>(Número de conciliaciones realizadas / Número de conciliaciones programadas en la vigencia) × 100</t>
  </si>
  <si>
    <t xml:space="preserve">Las causas son atribuibles a la falta de gestión y política de inversiones, frente a correctivos tendientes a evitar un impacto contable, por cuanto los activos financieros, clasificados para negociación, disminuyen constantemente su valor razonable afectando los resultados del ejercicio y por ende el patrimonio de la entidad, exigiendo un reconocimiento inmediato del gasto. </t>
  </si>
  <si>
    <t xml:space="preserve">Presentar ante el Consejo Superior Universitario las revelaciones de los estados  financieros de  la UDFJC frente a la pérdida significativa por valoración de inversiones de administración de liquidez a valor de mercado de las Acciones de la ETB; para que como maximo órgano de dirección, adopte las decisiones que considere pertinentes frente a la participación accionaria de la universidad en la ETB </t>
  </si>
  <si>
    <t xml:space="preserve">Situación financiares acciones ETB presentado ante el CSU / Informe progrado a presentar ante el CSU </t>
  </si>
  <si>
    <t>Deficiencias en los controles internos asociados a la trazabilidad, integridad y actualización de la información contable.</t>
  </si>
  <si>
    <t>Inexactitud y diferencias en los saldos reportados en el Sistema de Vigilancia y Control Fiscal (SIVICOF), específicamente en los formatos CB-0104 (Seguimiento a ejecución de reservas u obligaciones por pagar) y CB-0001 (Reservas presupuestales al cierre de la vigencia 2025)</t>
  </si>
  <si>
    <t>Realizar seguimiento e impulso al proceso judicial en contra de la Alcaldía Mayor de Bogotá en cuanto al Estatuto Orgánico del Presupuesto de forma bimensual</t>
  </si>
  <si>
    <t>Impulso al proceso judicial de forma bimensual.</t>
  </si>
  <si>
    <t>Oficina Asesora Jurídica</t>
  </si>
  <si>
    <t>Ausencia de una herramienta de seguimiento y control que permita monitorear las etapas del trámite de cumplimiento de sentencias judiciales y alertar oportunamente los términos legales para su liquidación y pago.</t>
  </si>
  <si>
    <t>Diseñar e implementar una herramienta de control y seguimiento para las sentencias judiciales ejecutoriadas, que permita registrar fechas clave del proceso, responsables, estado del trámite y generar alertas sobre vencimientos de términos para el pago oportuno de las obligaciones.</t>
  </si>
  <si>
    <t>Número de sentencias pagadas dentro de los 10 meses / Total de sentencias pagadas) × 100</t>
  </si>
  <si>
    <t>Oficina De Talento Humano</t>
  </si>
  <si>
    <t>Seguimiento de sentencias</t>
  </si>
  <si>
    <t>Debilidades en la depuración, consolidación y seguimiento de los expedientes relacionados con pagos en exceso a pensionados, que dificultaron la determinación oportuna de la exigibilidad de las obligaciones y la adopción de acciones administrativas y jurídicas para su recuperación.</t>
  </si>
  <si>
    <t>Depurar y validar los expedientes asociados a pagos en exceso a pensionados, determinando la cuantía, exigibilidad y procedencia de recuperación de cada caso.</t>
  </si>
  <si>
    <t>Porcentaje de expedientes depurados y validados</t>
  </si>
  <si>
    <t>(Número de expedientes depurados y validados / Total de expedientes identificados) × 100</t>
  </si>
  <si>
    <t>Remitir a la Oficina Jurídica los expedientes depurados para que determine la viabilidad de cobro, prescripción o la acción jurídica que corresponda.</t>
  </si>
  <si>
    <t>Porcentaje de expedientes depurados remitidos a la Oficina Asesora Jurídica para concepto.</t>
  </si>
  <si>
    <t>(Número de expedientes depurados remitidos a la Oficina Asesora Jurídica para concepto / Total de expedientes depurados y validados) × 100</t>
  </si>
  <si>
    <t>Oficina De Talento Humano / Oficina Asesora Jurídica</t>
  </si>
  <si>
    <t>Presentar ante la instancia competente (Comité de Sostenibilidad Contable o quien haga sus veces) los casos respecto de los cuales se determine imposibilidad de cobro o prescripción, con el fin de adoptar las decisiones de saneamiento contable correspondientes.</t>
  </si>
  <si>
    <t>Porcentaje de casos gestionados para saneamiento contable</t>
  </si>
  <si>
    <t>(Casos gestionados conforme al concepto jurídico / Total de casos con concepto jurídico emitido) × 100</t>
  </si>
  <si>
    <t>Implementar una herramienta de control y seguimiento digital de los expedientes por pagos en exceso a pensionados, que permita monitorear su estado, actuaciones realizadas, términos y trazabilidad de las acciones de recuperación.</t>
  </si>
  <si>
    <t>Porcentaje de expedientes con riesgo de prescripción gestionados oportunamente</t>
  </si>
  <si>
    <t>(Número de expedientes con riesgo de prescripción gestionados oportunamente / Total de expedientes identificados con riesgo de prescripción) × 100</t>
  </si>
  <si>
    <t>Debilidades en la depuración, consolidación documental, clasificación y seguimiento de las cuentas por cobrar originadas en pagos efectuados por la Universidad, lo que ha dificultado determinar oportunamente su exigibilidad, recuperación o saneamiento co</t>
  </si>
  <si>
    <t>Depurar y validar los expedientes asociados a los saldos registrados en la cuenta 138490, determinando su origen, cuantía, antigüedad, soportes y estado de exigibilidad.</t>
  </si>
  <si>
    <t>Porcentaje de expedientes depurados y validados.</t>
  </si>
  <si>
    <t>(Número de expedientes depurados y validados / Total de expedientes identificados para revisión) × 100</t>
  </si>
  <si>
    <t>Realizar gestión de cobro persuasivo sobre los casos cuya recuperación sea procedente.</t>
  </si>
  <si>
    <t>Porcentaje de expedientes gestionados mediante cobro persuasivo.</t>
  </si>
  <si>
    <t>(Número de expedientes con gestión de cobro persuasivo realizada / Total de expedientes susceptibles de cobro persuasivo) × 100</t>
  </si>
  <si>
    <t>Gestionar los expedientes depurados de acuerdo con su estado de exigibilidad, mediante remisión a la Oficina Jurídica para cobro coactivo o presentación ante el Comité de Sostenibilidad Contable para saneamiento, según corresponda.</t>
  </si>
  <si>
    <t>Porcentaje de expedientes gestionados conforme a su estado de exigibilidad</t>
  </si>
  <si>
    <t>(Número de expedientes gestionados conforme al análisis realizado / Total de expedientes depurados y validados) × 100</t>
  </si>
  <si>
    <t>Implementar un mecanismo de seguimiento y control de los expedientes asociados a cuentas por cobrar, que permita monitorear actuaciones, términos y riesgos de prescripción o pérdida de exigibilidad.</t>
  </si>
  <si>
    <t>Debilidades en los controles y lineamientos establecidos para la gestión, seguimiento y depuración oportuna de las partidas pendientes por identificar, generando permanencia de registros superiores a 30 días.</t>
  </si>
  <si>
    <t>Actualizar el procedimiento GRF-PR-005 Registro de Ingresos, incorporando lineamientos, actividades de seguimiento, responsables y controles para la identificación y depuración oportuna de las partidas por identificar, de conformidad con los criterios establecidos por la Contaduría General de la Nación.</t>
  </si>
  <si>
    <t>Procedimiento GRF-PR-005 Actualizado y aprobado</t>
  </si>
  <si>
    <t>(Procedimiento actualizado y aprobado / Procedimiento programado para actualizar) x 100</t>
  </si>
  <si>
    <t>Tesorería General</t>
  </si>
  <si>
    <t>Interpretación diferente entre el criterio aplicado en la auditoría y el plazo establecido en el procedimiento GRF-PR-024 Efectivos No Cobrados para la gestión y depuración de las partidas conciliatorias, el cual contempla un término de hasta 90 días para su tratamiento.</t>
  </si>
  <si>
    <t>Revisar y ajustar el procedimiento GRF-PR-024 Efectivos No Cobrados con el fin de precisar los criterios, tiempos de seguimiento y depuración de las partidas conciliatorias, alineándolos con los lineamientos contables vigentes y fortaleciendo su comprensión por parte de los actores involucrados.</t>
  </si>
  <si>
    <t>Procedimiento GRF-PR-024 Actualizado y aprobado</t>
  </si>
  <si>
    <t>Debilidad en la evidencia documental de la aplicación y seguimiento del procedimiento GRF-PR-024 sobre los efectivos no cobrados.</t>
  </si>
  <si>
    <t>Presentar dos seguimientos semestrales a la implementación del procedimiento GRF-PR-024 "Efectivos No Cobrados", verificando la identificación y  gestión de depuración de las partidas.</t>
  </si>
  <si>
    <t xml:space="preserve">Seguimientos al procedimiento GRF-PR-024 </t>
  </si>
  <si>
    <t>(N° seguimientos realizados  / total de seguimientos programados(2 seguimientos por semestre))</t>
  </si>
  <si>
    <t>Falta de información actualizada del estado de proyectos que reposan en la mencionada cuenta.</t>
  </si>
  <si>
    <t xml:space="preserve">Actualización Bases de datos mensual de proyectos en curso </t>
  </si>
  <si>
    <t>Reportes realizados</t>
  </si>
  <si>
    <t>(Reportes realizados/6)*100</t>
  </si>
  <si>
    <t>Oficina de Extensión</t>
  </si>
  <si>
    <t>Incertidumbre sobre la cantidad de registros de proyectos vigentes o finalizados cuyo registro afecta la cuenta activamente en los libros contables</t>
  </si>
  <si>
    <t>Solicitud lineamientos para manejo, reclasificación y registro de información de proyectos en curso o finalizados a la Unidad de contabilidad</t>
  </si>
  <si>
    <t>Solicitud</t>
  </si>
  <si>
    <t>(Solicitudes atendidas/solicitudes realizadas</t>
  </si>
  <si>
    <t>Incertidumbre sobre el manejo contable a realizar de proyectos terminados para la depuración contable correspondiente</t>
  </si>
  <si>
    <t>Implementación de lineamientos</t>
  </si>
  <si>
    <t>(Lineamientos implementados / Lineamientos entregados)*100</t>
  </si>
  <si>
    <t>Existencia de saldos a favor de terceros con vigencia superior a 4 años sin gestiones decobro identificadas</t>
  </si>
  <si>
    <t>Adelantar la Liberación de saldos y cierres financieros de proyectos cuya vigencia supera 4 años y preoceder con las apropiaciones y cierrres respectivos</t>
  </si>
  <si>
    <t>Liberación de saldos y cierres financieros</t>
  </si>
  <si>
    <t>(Liberaciones y cierres realizados/Proyectos registrados al 31/12/2025)*100</t>
  </si>
  <si>
    <t>Desconocimiento de los requisitos de carácter técnico y financiero requeridos para la emisión oportuna de facturas por parte de los equipo ejecutores</t>
  </si>
  <si>
    <t>Circular para emisión y gestión de facturación</t>
  </si>
  <si>
    <t>Circular</t>
  </si>
  <si>
    <t>(Circular proyectada / circular emitida)*100</t>
  </si>
  <si>
    <t xml:space="preserve">Dificultad en la identificación de facturación emitida con ocasión de proyectos internos, externos </t>
  </si>
  <si>
    <t>Caracterización de cartera según stakeholders para gestión interna y externa bimensual</t>
  </si>
  <si>
    <t>Caracterización</t>
  </si>
  <si>
    <t>(Caracterizaciones realizadas/3)*100</t>
  </si>
  <si>
    <t>Gestión de cobro ralentizada por desconocimiento de la certeza de los cobros correspondientes por parte de la Supervisión y el equipo ejecutor</t>
  </si>
  <si>
    <t>Gestión Persuasiva de Cartera híbrida (interna y externa) para la aclaración del estado de la cartera</t>
  </si>
  <si>
    <t>Gestión Persuasiva</t>
  </si>
  <si>
    <t>(Requerimientos realizados a  Entidades y Stakeholders/proyectos con cartera con vigencia superior a 60 y 90 días) * 100</t>
  </si>
  <si>
    <t>Gestión de cobro realizada vía coactiva tras el agotamiento de la etapa persuasiva</t>
  </si>
  <si>
    <t>Gestión Coactiva de Cartera</t>
  </si>
  <si>
    <t>Gestión Coactiva</t>
  </si>
  <si>
    <t>(Remisiones para coactivo remitidos a la OAJ/Gestiones Persuasivas remitidas) *100</t>
  </si>
  <si>
    <t>Dificultad en la generación y envío periódico de la informaicón fiannciera a Entidades contratacntes en el reconocimiento de hechos económicos y la correspondiente conciliación</t>
  </si>
  <si>
    <t>Implementar herramienta de revisión y contraste de informaicón financiera que permita establecer, por Entidad, los valores a reportar</t>
  </si>
  <si>
    <t>Implementación Herramienta</t>
  </si>
  <si>
    <t>(Herramienta diseñada/Herramienta implementada)*100</t>
  </si>
  <si>
    <t>Debilidades en el análisis técnico y soporte documental del deterioro de terrenos, debido a la falta de un concepto técnico integral que sustentara el indicio de deterioro y la pérdida de potencial de servicio del predio Ciudadela Porvenir Bosa Lote 8A y 8B, afectando la verificabilidad y razonabilidad del reconocimiento contable realizado.</t>
  </si>
  <si>
    <t>Solicitar a la Oficina de Infraestructura la ampliación del concepto técnico emitido por la empresa GEOVALORES S.A.S., con el fin de que incluya el análisis técnico y normativo del avalúo de la Sede Ciudadela Porvenir Bosa Lote 8A y 8B, así como el sustento del indicio de deterioro y pérdida de potencial de servicio del predio.</t>
  </si>
  <si>
    <t>Cumplimiento de ampliación de concepto técnico sobre deterioro de terrenos.</t>
  </si>
  <si>
    <t>(Número de conceptos técnicos ampliados recibidos / Número de solicitudes de ampliación realizadas) x 100</t>
  </si>
  <si>
    <t>Realizar una socialización al 
área contable, y financiera sobre los criterios establecidos por la Contaduría General de la Nación para la aplicación del deterioro de activos no generadores de efectivo (terrenos).</t>
  </si>
  <si>
    <t>Socializaciones</t>
  </si>
  <si>
    <t># socializaciones enunciadas /
# socializaciones impartidas.</t>
  </si>
  <si>
    <t>CONTABILIDAD / 
INFRAESTRUCTURA</t>
  </si>
  <si>
    <t>La estimación de un deterioro por valor de $14.898.291.490 sin que se acrediten las condiciones normativas exigidas para reconocerlo contablemente.</t>
  </si>
  <si>
    <t>La entidad no proyectó de 
manera completa y adecuada las condiciones reales del servicio de vigilancia desde la fase precontractual, lo que obligó a usar modificaciones contractuales para cubrir necesidades ordinarias y previsibles.</t>
  </si>
  <si>
    <t xml:space="preserve">Ajustar los formatos de la planeación contractual de servicios, para que consoliden  todas las sedes y periodos academicos y vacacionales previo al establecimiento de  la necesidad anual. Así en el correspondiente estudio previo quedan incorporadas las matrices de cobertura, tiempo y presupuesto anual.  </t>
  </si>
  <si>
    <t>Ajuste de Formas</t>
  </si>
  <si>
    <t># Ajuste de Formas realizados /# Ajuste de Formas enunciados.</t>
  </si>
  <si>
    <t>INFRAESTRUCTURA</t>
  </si>
  <si>
    <t>La supervisión del contrato fue fragmentada, con información dispersa y sin un enfoque integral que articulara lo financiero, lo técnico y lo operativo, lo que debilitó la capacidad de la Universidad para verificar la correspondencia entre lo contratado, lo ejecutado y lo pagado</t>
  </si>
  <si>
    <t>Ajuste de procedimientos 
de supervisión</t>
  </si>
  <si>
    <t># Ajuste de procedimientos 
de supervisió realizados/
# Ajuste de procedimientos 
de supervisió enunciados.</t>
  </si>
  <si>
    <t>Desarrollar dos (2) jornadas de socialización en normatividad contractual y operación de SECOP II dirigidas a supervisores y responsables de contratación, con especial énfasis en lo relativo a lo estipulado en el Decreto 1082 de 2015, Ley 1712 de 2014</t>
  </si>
  <si>
    <t>Deficiencias en los  mecanismos de control y seguimiento del proceso contractual, asociadas a la falta de publicación oportuna de los documentos en SECOP II</t>
  </si>
  <si>
    <t>La nación y el distrito capital asignan recursos en el ultimo trimestre del año a la universidad, sin que sea viable su ejecución en el ultimo trimestre</t>
  </si>
  <si>
    <t>Realizar seguimiento para que  la asignación de recursos por parte de la nación y del distrito se realicen en periodos racionables</t>
  </si>
  <si>
    <t xml:space="preserve">Seguimiento trimestral a la asignación de recursos </t>
  </si>
  <si>
    <t>Acta de seguimiento realizadas/reuniones programdas)*100</t>
  </si>
  <si>
    <t>1</t>
  </si>
  <si>
    <t>Oficina Asesora de Planeación</t>
  </si>
  <si>
    <t>El reporte distrital (bogdata) no refleja los giros efectivos de la anualidad</t>
  </si>
  <si>
    <t>Realizar procesos de conciliación al interior de la universidad para depurar la información sobre los giros efectivos vs. los reportados en bogdata</t>
  </si>
  <si>
    <t>Conciliaciones sobre giros realizadas</t>
  </si>
  <si>
    <t xml:space="preserve">No. de procesos de conciliación realizados / no. de procesos de conciliación  planeados </t>
  </si>
  <si>
    <t>Implementar  planes de contingencia para   encaminar la ejecución de los proyectos, cuando estos presenten retrasos superiores al 20% de la proyección de la ejecución</t>
  </si>
  <si>
    <t>Planes de contingencia implementados</t>
  </si>
  <si>
    <t>No, de planes de contingencia   ejecutados /  planes de contingencia programdos</t>
  </si>
  <si>
    <t>Demoras en los procesos precontractuales y poscontracuales en la gestión de los proyectos de inversión</t>
  </si>
  <si>
    <t>Realizar seguimiento a la ejecución de los proyectos de inversión, de acuerdo con el plan anual de adquisiciones</t>
  </si>
  <si>
    <t>Seguimiento trimestral proyectos de inversión</t>
  </si>
  <si>
    <t>Uso recurrente y no excepcional de la figura de las reservas presupuestales, así como su magnitud frente al presupuesto ejecutado.</t>
  </si>
  <si>
    <t>Remitir comunicaciones mensuales a la  Oficina Asesora de Planeación (dependencia encargada en la UD de planear, organizar, dirigir y controlar los proyectos de inversión matriculados en el banco de proyectos de la unversidad)   advirtiendo en cada una de ellas, el nivel de jecución de estos proyectos. Así mismo, en estas; advertirse ejecuten los recursos asignados  a los proyectos de inversión, de conformidad con  el Plan Anual de Adquisiciones  y el Estatuto Presupuestal y Financiero de la UD</t>
  </si>
  <si>
    <t>Unidad de Presupuesto</t>
  </si>
  <si>
    <t>N° comunicaciones mensuales enviadas / N° comunicaciones mensuales requeridas</t>
  </si>
  <si>
    <t>Inexactitud y diferencias en los saldos reportados en el Sistema de Vigilancia y Control (SIVICOF), en los formatos CB-0104 “Seguimiento a ejecución de reservas u obligaciones por pagar” y en el formato CB-0001 “Reservas Presupuestales al cierre de la vigencia 2025.</t>
  </si>
  <si>
    <t>Remitir comunicación mensual a Secretaría de Hacienda Distrital solicitando se establezca por parte de esta entidad, un cronograma diferenciado para la UD, en la que se defina que el cierre presupuestal no sea el 23 de diciembre si no el 29 de diciembre de cada vigencia.</t>
  </si>
  <si>
    <t>Comunicación mensual a la SHD</t>
  </si>
  <si>
    <t>Realizar trimestralmente una conciliacion entre la Unidad de Presupuesto y la Tesorería de la universidad, que permita establecer las posibles diferencias entre la ejecución de reservas presupuestales y los pagos de las mismas, realmente efectuados</t>
  </si>
  <si>
    <t>Conciliaciones trimestrales ejecución de reservas presupuestales</t>
  </si>
  <si>
    <t>Unidad de Presupuesto- Tesorería</t>
  </si>
  <si>
    <t>N°  conciliacion trimestral realizadas / N° conciliaciones trimestrales por realizar</t>
  </si>
  <si>
    <t>SE PRESENTAN DIFERENCIAS ENTRE LO INFORMADO POR LA UNIVERSIDAD DISTRITAL Y, LO REPORTADO POR LA MISMA EN EL SISTEMA DE VIGILANCIA Y CONTROL -SIVICOF (FORMULARIO 300 CB-0103) RESPECTO A LA EJECUCIÓN DE FONDOS ; TANTO DE FUNCIONAMIENTO COMO DE INVERSIÓN:“EJECUCIÓN DEL PRESUPUESTO DE GASTOS E INVERSIONES”, AL CIERRE DE LA VIGENCIA 2024</t>
  </si>
  <si>
    <t>N° comunicaciones mensuales enviadas /
N° comunicaciones mensuales requeridas</t>
  </si>
  <si>
    <t>N°  conciliacion trimestral realizadas /
N° conciliaciones trimestrales por realizar</t>
  </si>
  <si>
    <t>Modificación a las condiciones de pago</t>
  </si>
  <si>
    <t xml:space="preserve">Implementar una herramienta  de seguimiento y control en el cual se registre el seguimiento a los contratos </t>
  </si>
  <si>
    <t xml:space="preserve">Herramientas Implementados </t>
  </si>
  <si>
    <t xml:space="preserve">No. De herramientas implementadas  </t>
  </si>
  <si>
    <t xml:space="preserve">Unidad de Biblioteca </t>
  </si>
  <si>
    <t xml:space="preserve">Incosistencia en el Plazo de ejecución </t>
  </si>
  <si>
    <t>Indicar en los Estudios Previos la necesidad de incluir en el contrato un párrafo que establezca los términos de plazo y acceso.</t>
  </si>
  <si>
    <t xml:space="preserve">Porcentaje de solicitud de parágrafo aclaratorio y plazo y acceso </t>
  </si>
  <si>
    <t>No. de Estudios Previos  con solicitud del parágrafo sobre el tiempo de acceso al servicio / Número total de formatos elaborados</t>
  </si>
  <si>
    <t xml:space="preserve">Falta de mecanismos de revisión y validación que aseguren la precisión y coherencia de la información reportada en los Informes de Supervisión </t>
  </si>
  <si>
    <t xml:space="preserve">Implementar un formato interno de revisiones  periódicas a los informes de supervisión  verificando la información </t>
  </si>
  <si>
    <t xml:space="preserve">Formato interno de revisión </t>
  </si>
  <si>
    <t xml:space="preserve">No. De Formatos diligenciados / No. de informes de Supervisión  a verificar </t>
  </si>
  <si>
    <t xml:space="preserve">Insufienciente identificación de riesgos en la forma de pago </t>
  </si>
  <si>
    <t>Incluir en la matriz de riesgos  explícitamente los riesgos relacionados con la estructura de pagos y suspensiones del servicios</t>
  </si>
  <si>
    <t xml:space="preserve">Porcentaje de contratos con estructura de pagos y suspesiones dentro de la matriz de riesgos </t>
  </si>
  <si>
    <t>No. De contratos con estructura de pagos ajustada en la matrzi de riesgos /total de contratos</t>
  </si>
  <si>
    <t>Este hallazgo obedece al desconocimiento entre diferencias de informacion contractual entre SIVICOF y SECOP II</t>
  </si>
  <si>
    <t xml:space="preserve">Se realizara las actualizaciones correspondientes a las normativas aplicables con referencia al secop II </t>
  </si>
  <si>
    <t>Actualizacion Normativa</t>
  </si>
  <si>
    <t>Documentos normativos actualizados / Documentos normativos identificados para actualizar</t>
  </si>
  <si>
    <t>Oficina de Contratacion</t>
  </si>
  <si>
    <t>Desconocimiento e incumplimiento a la normatividad vigente</t>
  </si>
  <si>
    <t>Implementar un lineamiento normativo interno para la publicación oportuna, completa y verificable de los documentos precontractuales, contractuales y pos contractuales en el Sistema Electrónico de Contratación Pública – SECOP, conforme a la normatividad vigente</t>
  </si>
  <si>
    <t>Porcentaje de implementación efectiva de la normativa interna para la publicación</t>
  </si>
  <si>
    <t>Número de etapas cumplidas para la implementación de la normativa / Número total de etapas definidas para la implementación de la normativa × 100</t>
  </si>
  <si>
    <t>Deficiencia en la consolidación del balance financiero parcial, al omitir el estado real de los bonos cargados frente a los efectivamente redimidos y caducados de la vigencia y la falta de cuantificación de los recursos adicionados en el segundo otro sí.</t>
  </si>
  <si>
    <t>Realizar conciliación del Contrato 1228-2025, mediante un balance financiero final, donde se identifique plenamente los 27.227 bonos cargados y redimidos, los 757 bonos cargados y  caducados y los bonos de la oferta económica; 243 Bonos cargados y caducados, 23 Bonos No cargados Oferta económica y 15 Bonos cargados y Redimidos. Así mismo, los 5.560 bonos (Otrosí N°2),que no fueron ejecutados por la disponibilidad de recursos en ese momento y que posteriormente fue solicitada la anulación del CDP</t>
  </si>
  <si>
    <t>% De conciliación y depuración financiera de bonos para la liquidación contractual.</t>
  </si>
  <si>
    <t>(Total de conciliaciones programadas para los bonos del contrato/ Total de  Bonos del Contrato) x 100</t>
  </si>
  <si>
    <t>OFICINA DE BIENESTAR UNIVERSITARIO</t>
  </si>
  <si>
    <t>Necesidad de establecer un mecanismo de seguimiento, control y articulación documental que permita verificar oportunamente la disponibilidad en SECOP II de los documentos que evidencian la ejecución contractual. Esta situación pudo generar que, aun existiendo soportes internos de ejecución, estos no fueran fácilmente verificables por terceros u organismos de control, afectando la trazabilidad pública del cumplimiento contractual.</t>
  </si>
  <si>
    <t>Diseñar y aplicar una lista de verificación documental para los contratos bajo supervisión de la Coordinación de Laboratorios de la Facultad de Ingeniería, que permita registrar y verificar los soportes de ejecución contractual, asi como su respectivo cargue y disponibilidad en SECOP II.</t>
  </si>
  <si>
    <t>Diseño y aplicación de lista de verificación documental</t>
  </si>
  <si>
    <t>(Lista de verificación documental desarrollada/Lista de verificación documental programada)*100</t>
  </si>
  <si>
    <t>Coordinación de Laboratorios Facultad de Ingeniería</t>
  </si>
  <si>
    <t>Necesidad de estandarización en la denominación, organización y verificación de los documentos contractuales cargados en SECOP II para procesos adelantados por convocatoria pública. Esta situación pudo haber generado dificultad en la identificación clara, directa y trazable de asuntos presupuestales, ítems adjudicados,  ítems declarados desiertos, así como los contratos generados y los documentos soporte del proceso.</t>
  </si>
  <si>
    <t>Elaborar y socializar un lineamiento interno para la denominación estandarizada de los archivos contractuales cargados en SECOP II en procesos de convocatoria pública asociados a bienes y servicios de laboratorio, incorporando criterios mínimos que permitan identificar de manera clara el tipo de documento, etapa contractual, número del proceso, número de ítem cuando aplique, resultado de evaluación, adjudicación, declaratoria de desierta, contrato derivado y soporte correspondiente.</t>
  </si>
  <si>
    <t>(Elaboración y socialización desarrollada / Elaboración y socialización programada) × 100</t>
  </si>
  <si>
    <t>Coordinación General de Laboratorios, Gestoría Proyecto de Inversión</t>
  </si>
  <si>
    <t>Falta de articulación y coordinación entre la Oficina Asesora Jurídica, la Oficina de Talento Humano y la Unidad de Contabilidad.</t>
  </si>
  <si>
    <t>Realizar reuniones mensuales entre las dependencias, con el propósito de conciliar los saldos contables de las condenas en concreto.</t>
  </si>
  <si>
    <t>Actas de procesos conciliados con referencia a los saldos contables de las condenas en concreto</t>
  </si>
  <si>
    <t>(No de procesos conciliados/No de procesos a conciliar)*100</t>
  </si>
  <si>
    <t>Oficina Asesora Jurídica y la Unidad de Contabilidad.</t>
  </si>
  <si>
    <t>Remitir a la Oficina de Talento Humano las sentencias de segunda instancia que contengan condenas en abstracto, para que se proceda a su inmediata liquidación, mientrás se obtiene la constancia ejecutoria</t>
  </si>
  <si>
    <t>Sentencias de segunda instancia que contengan condenas en abstracto</t>
  </si>
  <si>
    <t>(No. de sentencias remitidas/No de sentencias con condena en abstacto)*100</t>
  </si>
  <si>
    <t>Ausencia de procedimientos efectivos para garantizar la trazabilidad, actualización y consistencia de la información de los procesos judiciales.</t>
  </si>
  <si>
    <t>Vigilar el cumplimiento de la actualización de las actuaciones judiciales conforme a lo establecido a la Secretaría Jurídica Distrital en períodos mensuales</t>
  </si>
  <si>
    <t>Procesos actualizados extemporanemante</t>
  </si>
  <si>
    <t>(No de procesos actualizados extemperoneamente/No de procesos activos totales)*100</t>
  </si>
  <si>
    <t>Limitaciones en el uso y aprovechamiento del aplicativo SIPROJWEB, sin implementación de mecanismos alternos para mitigar sus restricciones.</t>
  </si>
  <si>
    <t>Solicitar la contratación de una Firma de Representación Judicial en los períodos de calificación del Contingente Judicial</t>
  </si>
  <si>
    <t>Solicitud por parte del Supervisor de un CPS de Representación Judicial</t>
  </si>
  <si>
    <t>Solicitud por parte del Ordenador del Gasto de un CPS de Representación Judicial</t>
  </si>
  <si>
    <t>Debilidades en los procesos de conciliación, depuración y validación de la información entre las diferentes fuentes</t>
  </si>
  <si>
    <t>Remitir a la Oficina de Talento Humano las sentencias de segunda instancia que contengan condenas en abstracto, para que se proceda a su inmediata liquidación, mientrás se obtienela constancia ejecutoria</t>
  </si>
  <si>
    <t>Falta de control sobre la identificación, medición y registro oportuno de las obligaciones derivadas de fallos judiciales ejecutoriados.</t>
  </si>
  <si>
    <t>Oficina Asesora Jurídica.</t>
  </si>
  <si>
    <t>Realizar Control y seguimiento cada dos (2) meses sobre actualización y cargue de piezas procesales</t>
  </si>
  <si>
    <t>Acta de conciliación y seguimiento</t>
  </si>
  <si>
    <t>Acta de conciliación y seguimiento bimensual</t>
  </si>
  <si>
    <t xml:space="preserve">Oficina Asesora Jurídica </t>
  </si>
  <si>
    <t xml:space="preserve">Inefectividad en el cumplimiento y seguimiento del registro de la información en el SIPROJ WEB    </t>
  </si>
  <si>
    <t xml:space="preserve">Inefectividad en el cumplimiento y seguimiento del registro de la información en el SIPROJ WEB </t>
  </si>
  <si>
    <t>Requerir periodicamente desde la Oficina de Contratación a los ordenadores del gasto y a los supervisores de los contratos que informen el estado actual de cada uno de ellos con el fin de previnir liquidaciones extemporaneas y procesos judiciales.</t>
  </si>
  <si>
    <t>Emitir desde la Oficina de Contratación a traves de oficio, directriz o circulares los requerimientos a la supervisión de contratos de manera cuatrimestral.</t>
  </si>
  <si>
    <t>Oficina de Contratación</t>
  </si>
  <si>
    <t xml:space="preserve">Incumplimiento de la Terminación y liquidación del contrato 121 de
2010 </t>
  </si>
  <si>
    <t>Establecer un cronograma de capacitaciones periodicas desde el la Oficina de Contratación dirigidas a las supervisiones de los contratos y ordenadores del gastos.</t>
  </si>
  <si>
    <t>Cronograma de Capacitaciones desde la Oficina de Contratación cuatrimestral.</t>
  </si>
  <si>
    <t>Falta de diligencia y supervisión en el cumplimiento de los procedimientos para el registro y actualización de la información en SIPROJ WEB</t>
  </si>
  <si>
    <t xml:space="preserve">Falta de diligencia y supervisión en el cumplimiento de los procedimientos para el registro y actualización de la información en SIPROJ WEB </t>
  </si>
  <si>
    <t>Si bien las dependencias involucradas en los procesos financieros han adelantado diferentes acciones para mitigar el riesgo y lograr las conciliaciones evidenciadas durante la auditoría, no fue posible culminar la implementación del sistema ERP con el proveedor tecnológico inicialmente contratado. En consecuencia, se requirió iniciar un nuevo proceso de implementación con un nuevo proveedor tecnológico, situación que ha limitado la automatización e integración.</t>
  </si>
  <si>
    <t>Gestionar y formalizar la suscripción de un Convenio con el Banco de Occidente como requisito para iniciar las etapas posteriores del nuevo ERP. El alcance de esta acción comprende exclusivamente la suscripción del convenio, mientras que la implementación del sistema se desarrollará en una fase posterior.</t>
  </si>
  <si>
    <t>Firma del Convenio para implementación del Nuevo ERP</t>
  </si>
  <si>
    <t>Porcentaje de avance = Número de acciones ejecutadas​ / Número total de acciones programadas para lograr la firma del Convenio.</t>
  </si>
  <si>
    <t>VAF
Oficina Financiera Unidad de Contabilidad Tesoreria General</t>
  </si>
  <si>
    <t>PROCEDIMIENTO DE NORMALIZACIÓN PENSIONAL GDTH-PR-007 ACTUALIZADO.</t>
  </si>
  <si>
    <t>(PROCEDIMIENTO ACTUALIZADO / PROCEDIMIENTO PROGRAMADO PARA ACTUALIZACIÓN) × 100</t>
  </si>
  <si>
    <t>TALENTO HUMANO/ CONTABILIDAD /TESORERÍA</t>
  </si>
  <si>
    <t>Actualizar el procedimiento gdth-pr-007, incorporando las actividades, responsables y soportes relacionados con la remisión periódica, mediante oficio, por parte de la oficina de talento humano a la unidad de contabilidad y a la tesorería general, de la información correspondiente a las cuentas de cobro emitidas, pagos recibidos, anulaciones, reemplazos y valores pendientes de las cuotas partes pensionales por cobrar</t>
  </si>
  <si>
    <t>Hallazgo administrativo con presunta incidencia disciplinaria al sistema de control interno por las deficiencias en la documentación de los controles relacionados con los procedimientos de cuotas partes pensionales, así como en el control de la información publicada y el cruce de datos entre las distintas dependencias.</t>
  </si>
  <si>
    <t>PORCENTAJE DE LIQUIDACIONES DE SENTENCIAS JUDICIALES REALIZADAS SIN ERRORES DE LIQUIDACIÓN</t>
  </si>
  <si>
    <t>(NÚMERO DE LIQUIDACIONES REALIZADAS SIN ERRORES DE LIQUIDACIÓN / TOTAL DE LIQUIDACIONES REALIZADAS) × 100</t>
  </si>
  <si>
    <t>TALENTO HUMANO</t>
  </si>
  <si>
    <t>hallazgo administrativo con presunta incidencia disciplinaria y fiscal en cuantía de $7.392.186, por mayor valor pagado en la liquidación ordenada en el fallo del proceso judicial 2018-00028, al aplicar de manera incorrecta el ipc inicial en el periodo septiembre de 2017 a junio de 2018.</t>
  </si>
  <si>
    <t>Implementar una base de datos de control de sentencias judiciales que incorpore la validación de variables, factores de cálculo y revisión previa de las liquidaciones antes de su aprobación y pago.</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</si>
  <si>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</si>
  <si>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</si>
  <si>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</si>
  <si>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</si>
  <si>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</si>
  <si>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</si>
  <si>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</si>
  <si>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</si>
  <si>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</si>
  <si>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</si>
  <si>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</si>
  <si>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</si>
  <si>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</si>
  <si>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</si>
  <si>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</si>
  <si>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</si>
  <si>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</si>
  <si>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</si>
  <si>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</si>
  <si>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</si>
  <si>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</si>
  <si>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</si>
  <si>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</si>
  <si>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</si>
  <si>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</si>
  <si>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</si>
  <si>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</si>
  <si>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</si>
  <si>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</si>
  <si>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</si>
  <si>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</si>
  <si>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</si>
  <si>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</si>
  <si>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</si>
  <si>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</si>
  <si>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</si>
  <si>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</si>
  <si>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</si>
  <si>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</si>
  <si>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</si>
  <si>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</si>
  <si>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</si>
  <si>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</si>
  <si>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</si>
  <si>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</si>
  <si>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</si>
  <si>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Implementación de lineamientos entregados por la Unidad de Contabilidad frente al manejo contable de los proyectos de Extensión y sus registros</t>
  </si>
  <si>
    <t xml:space="preserve">Ajustar los procedimientos  de supervisión para incluir verificación material de todos los componentes contratados (tecnológicos, móviles, caninos, humanos, entre otros) con propósito de ser contrastados contra facturación al momento del pago.  </t>
  </si>
  <si>
    <t>Comunicaciones se seguimiento de la ejecución presupuestal .</t>
  </si>
  <si>
    <t>Elaboración y socialización del lineamiento interno .</t>
  </si>
  <si>
    <t>Emitir desde la Oficina de Contratación a traves de oficio.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</si>
</sst>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1"/>
      <color indexed="8"/>
      <name val="Aptos Narrow"/>
      <family val="2"/>
      <scheme val="minor"/>
    </font>
    <font>
      <b/>
      <sz val="11"/>
      <color indexed="9"/>
      <name val="Calibri"/>
    </font>
    <font>
      <b/>
      <sz val="11"/>
      <color indexed="8"/>
      <name val="Calibri"/>
    </font>
    <font>
      <b/>
      <sz val="11"/>
      <color indexed="8"/>
      <name val="Calibri"/>
    </font>
    <font>
      <sz val="8"/>
      <name val="Aptos Narrow"/>
      <family val="2"/>
      <scheme val="minor"/>
    </font>
    <font>
      <sz val="11"/>
      <color indexed="8"/>
      <name val="Aptos Narrow"/>
      <family val="2"/>
      <scheme val="minor"/>
    </font>
    <font>
      <sz val="11"/>
      <color rgb="FF000000"/>
      <name val="Aptos Narrow"/>
      <scheme val="minor"/>
    </font>
    <font>
      <sz val="11"/>
      <color indexed="8"/>
      <name val="Calibri"/>
      <family val="2"/>
    </font>
    <font>
      <sz val="10"/>
      <color theme="1"/>
      <name val="Arial"/>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s>
  <cellStyleXfs count="2">
    <xf numFmtId="0" fontId="0" fillId="0" borderId="0"/>
    <xf numFmtId="9" fontId="5" fillId="0" borderId="0" applyFont="0" applyFill="0" applyBorder="0" applyAlignment="0" applyProtection="0"/>
  </cellStyleXfs>
  <cellXfs count="39">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0" borderId="0" xfId="0" applyAlignment="1">
      <alignment wrapText="1"/>
    </xf>
    <xf numFmtId="0" fontId="1" fillId="2"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0" fillId="3" borderId="2" xfId="0"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0" xfId="0"/>
    <xf numFmtId="0" fontId="0" fillId="3" borderId="2" xfId="0" applyFill="1" applyBorder="1" applyAlignment="1" applyProtection="1">
      <alignment horizontal="justify" vertical="top"/>
      <protection locked="0"/>
    </xf>
    <xf numFmtId="0" fontId="0" fillId="3" borderId="2" xfId="0" applyFill="1" applyBorder="1" applyAlignment="1" applyProtection="1">
      <alignment horizontal="justify" vertical="center"/>
      <protection locked="0"/>
    </xf>
    <xf numFmtId="9"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wrapText="1"/>
      <protection locked="0"/>
    </xf>
    <xf numFmtId="0" fontId="0" fillId="3" borderId="2" xfId="0" applyFill="1" applyBorder="1" applyAlignment="1" applyProtection="1">
      <alignment horizontal="center" vertical="center" wrapText="1"/>
      <protection locked="0"/>
    </xf>
    <xf numFmtId="1" fontId="0" fillId="3" borderId="2" xfId="0" applyNumberFormat="1" applyFill="1" applyBorder="1" applyAlignment="1" applyProtection="1">
      <alignment horizontal="center" vertical="center"/>
      <protection locked="0"/>
    </xf>
    <xf numFmtId="1" fontId="0" fillId="3" borderId="2" xfId="1" applyNumberFormat="1" applyFont="1" applyFill="1" applyBorder="1" applyAlignment="1" applyProtection="1">
      <alignment horizontal="center" vertical="center" wrapText="1"/>
      <protection locked="0"/>
    </xf>
    <xf numFmtId="0" fontId="0" fillId="3" borderId="2" xfId="0" applyFill="1" applyBorder="1" applyAlignment="1" applyProtection="1">
      <alignment horizontal="left" vertical="top" wrapText="1"/>
      <protection locked="0"/>
    </xf>
    <xf numFmtId="9" fontId="0" fillId="3" borderId="2" xfId="0" applyNumberFormat="1" applyFill="1" applyBorder="1" applyAlignment="1" applyProtection="1">
      <alignment horizontal="center" vertical="center"/>
      <protection locked="0"/>
    </xf>
    <xf numFmtId="0" fontId="0" fillId="3" borderId="2" xfId="0" applyFill="1" applyBorder="1" applyAlignment="1" applyProtection="1">
      <alignment horizontal="left" vertical="center" wrapText="1"/>
      <protection locked="0"/>
    </xf>
    <xf numFmtId="0" fontId="0" fillId="3" borderId="2" xfId="0" applyFill="1" applyBorder="1" applyAlignment="1" applyProtection="1">
      <alignment horizontal="justify" vertical="center" wrapText="1"/>
      <protection locked="0"/>
    </xf>
    <xf numFmtId="0" fontId="0" fillId="3" borderId="4" xfId="0" applyFill="1" applyBorder="1" applyAlignment="1" applyProtection="1">
      <alignment vertical="center" wrapText="1"/>
      <protection locked="0"/>
    </xf>
    <xf numFmtId="0" fontId="8" fillId="0" borderId="2" xfId="0" applyFont="1" applyBorder="1" applyAlignment="1">
      <alignment horizontal="center" vertical="center" wrapText="1"/>
    </xf>
    <xf numFmtId="0" fontId="0" fillId="0" borderId="2" xfId="0" applyBorder="1" applyAlignment="1">
      <alignment wrapText="1"/>
    </xf>
    <xf numFmtId="0" fontId="0" fillId="0" borderId="2" xfId="0" applyBorder="1" applyAlignment="1">
      <alignment vertical="center" wrapText="1"/>
    </xf>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horizontal="center" vertical="center"/>
      <protection locked="0"/>
    </xf>
    <xf numFmtId="0" fontId="0" fillId="3" borderId="2" xfId="0" applyFill="1" applyBorder="1" applyAlignment="1" applyProtection="1">
      <alignment vertical="center" wrapText="1"/>
      <protection locked="0"/>
    </xf>
    <xf numFmtId="0" fontId="0" fillId="0" borderId="0" xfId="0" applyAlignment="1">
      <alignment vertical="center" wrapText="1"/>
    </xf>
    <xf numFmtId="9" fontId="0" fillId="3" borderId="2" xfId="0" applyNumberFormat="1" applyFill="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0" fillId="0" borderId="0" xfId="0" applyAlignment="1">
      <alignment horizontal="center" vertical="center"/>
    </xf>
    <xf numFmtId="0" fontId="7" fillId="0" borderId="0" xfId="0" applyFont="1" applyAlignment="1">
      <alignment horizontal="left" vertical="center" wrapText="1"/>
    </xf>
    <xf numFmtId="0" fontId="1" fillId="2" borderId="1" xfId="0" applyFont="1" applyFill="1" applyBorder="1" applyAlignment="1">
      <alignment horizontal="center" vertical="center"/>
    </xf>
    <xf numFmtId="0" fontId="0" fillId="0" borderId="0" xfId="0"/>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64"/>
  <sheetViews>
    <sheetView tabSelected="1" topLeftCell="D1" zoomScale="90" zoomScaleNormal="90" workbookViewId="0">
      <selection activeCell="G96" sqref="G96"/>
    </sheetView>
  </sheetViews>
  <sheetFormatPr baseColWidth="10" defaultColWidth="9.140625" defaultRowHeight="15" x14ac:dyDescent="0.25"/>
  <cols>
    <col min="2" max="2" width="17" customWidth="1"/>
    <col min="3" max="3" width="26" customWidth="1"/>
    <col min="4" max="4" width="36.28515625" customWidth="1"/>
    <col min="5" max="5" width="30.42578125" customWidth="1"/>
    <col min="6" max="6" width="27.28515625" customWidth="1"/>
    <col min="7" max="7" width="70.85546875" customWidth="1"/>
    <col min="8" max="8" width="19" customWidth="1"/>
    <col min="9" max="9" width="63.42578125" customWidth="1"/>
    <col min="10" max="10" width="26" customWidth="1"/>
    <col min="11" max="11" width="32.85546875"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230</v>
      </c>
    </row>
    <row r="5" spans="1:15" x14ac:dyDescent="0.25">
      <c r="B5" s="1" t="s">
        <v>6</v>
      </c>
      <c r="C5" s="4">
        <v>46185</v>
      </c>
    </row>
    <row r="6" spans="1:15" x14ac:dyDescent="0.25">
      <c r="B6" s="1" t="s">
        <v>7</v>
      </c>
      <c r="C6" s="1">
        <v>1</v>
      </c>
      <c r="D6" s="1" t="s">
        <v>8</v>
      </c>
    </row>
    <row r="8" spans="1:15" x14ac:dyDescent="0.25">
      <c r="A8" s="1" t="s">
        <v>9</v>
      </c>
      <c r="B8" s="37" t="s">
        <v>10</v>
      </c>
      <c r="C8" s="38"/>
      <c r="D8" s="38"/>
      <c r="E8" s="38"/>
      <c r="F8" s="38"/>
      <c r="G8" s="38"/>
      <c r="H8" s="38"/>
      <c r="I8" s="38"/>
      <c r="J8" s="38"/>
      <c r="K8" s="38"/>
      <c r="L8" s="38"/>
      <c r="M8" s="38"/>
      <c r="N8" s="38"/>
      <c r="O8" s="38"/>
    </row>
    <row r="9" spans="1:15" x14ac:dyDescent="0.25">
      <c r="C9" s="1">
        <v>4</v>
      </c>
      <c r="D9" s="1">
        <v>8</v>
      </c>
      <c r="E9" s="1">
        <v>20</v>
      </c>
      <c r="F9" s="1">
        <v>24</v>
      </c>
      <c r="G9" s="1">
        <v>28</v>
      </c>
      <c r="H9" s="1">
        <v>32</v>
      </c>
      <c r="I9" s="1">
        <v>36</v>
      </c>
      <c r="J9" s="1">
        <v>44</v>
      </c>
      <c r="K9" s="1">
        <v>48</v>
      </c>
      <c r="L9" s="1">
        <v>60</v>
      </c>
      <c r="M9" s="1">
        <v>64</v>
      </c>
      <c r="N9" s="1">
        <v>68</v>
      </c>
      <c r="O9" s="1">
        <v>72</v>
      </c>
    </row>
    <row r="10" spans="1:15" s="6" customFormat="1" ht="82.5" customHeight="1" thickBot="1" x14ac:dyDescent="0.3">
      <c r="C10" s="7" t="s">
        <v>11</v>
      </c>
      <c r="D10" s="7" t="s">
        <v>12</v>
      </c>
      <c r="E10" s="7" t="s">
        <v>13</v>
      </c>
      <c r="F10" s="7" t="s">
        <v>14</v>
      </c>
      <c r="G10" s="7" t="s">
        <v>15</v>
      </c>
      <c r="H10" s="7" t="s">
        <v>16</v>
      </c>
      <c r="I10" s="7" t="s">
        <v>17</v>
      </c>
      <c r="J10" s="7" t="s">
        <v>18</v>
      </c>
      <c r="K10" s="7" t="s">
        <v>19</v>
      </c>
      <c r="L10" s="7" t="s">
        <v>20</v>
      </c>
      <c r="M10" s="7" t="s">
        <v>21</v>
      </c>
      <c r="N10" s="7" t="s">
        <v>22</v>
      </c>
      <c r="O10" s="7" t="s">
        <v>23</v>
      </c>
    </row>
    <row r="11" spans="1:15" ht="105.75" thickBot="1" x14ac:dyDescent="0.3">
      <c r="A11" s="1">
        <v>1</v>
      </c>
      <c r="B11" s="35" t="s">
        <v>24</v>
      </c>
      <c r="C11" s="8">
        <v>230</v>
      </c>
      <c r="D11" s="9" t="s">
        <v>66</v>
      </c>
      <c r="E11" s="9">
        <v>23</v>
      </c>
      <c r="F11" s="9" t="s">
        <v>79</v>
      </c>
      <c r="G11" s="12" t="s">
        <v>125</v>
      </c>
      <c r="H11" s="9">
        <v>1</v>
      </c>
      <c r="I11" s="13" t="s">
        <v>126</v>
      </c>
      <c r="J11" s="9" t="s">
        <v>127</v>
      </c>
      <c r="K11" s="13" t="s">
        <v>128</v>
      </c>
      <c r="L11" s="14">
        <v>1</v>
      </c>
      <c r="M11" s="13" t="s">
        <v>129</v>
      </c>
      <c r="N11" s="5" t="s">
        <v>25</v>
      </c>
      <c r="O11" s="5" t="s">
        <v>25</v>
      </c>
    </row>
    <row r="12" spans="1:15" s="11" customFormat="1" ht="90.75" thickBot="1" x14ac:dyDescent="0.3">
      <c r="A12" s="10">
        <v>2</v>
      </c>
      <c r="B12" s="35" t="s">
        <v>26</v>
      </c>
      <c r="C12" s="8">
        <v>230</v>
      </c>
      <c r="D12" s="9" t="s">
        <v>66</v>
      </c>
      <c r="E12" s="9">
        <v>23</v>
      </c>
      <c r="F12" s="9" t="s">
        <v>79</v>
      </c>
      <c r="G12" s="15" t="s">
        <v>130</v>
      </c>
      <c r="H12" s="16">
        <v>2</v>
      </c>
      <c r="I12" s="15" t="s">
        <v>131</v>
      </c>
      <c r="J12" s="15" t="s">
        <v>132</v>
      </c>
      <c r="K12" s="15" t="s">
        <v>133</v>
      </c>
      <c r="L12" s="16">
        <v>1</v>
      </c>
      <c r="M12" s="15" t="s">
        <v>134</v>
      </c>
      <c r="N12" s="5"/>
      <c r="O12" s="5"/>
    </row>
    <row r="13" spans="1:15" s="11" customFormat="1" ht="90.75" thickBot="1" x14ac:dyDescent="0.3">
      <c r="A13" s="28">
        <v>3</v>
      </c>
      <c r="B13" s="35" t="s">
        <v>27</v>
      </c>
      <c r="C13" s="8"/>
      <c r="D13" s="9" t="s">
        <v>66</v>
      </c>
      <c r="E13" s="9">
        <v>23</v>
      </c>
      <c r="F13" s="9" t="s">
        <v>79</v>
      </c>
      <c r="G13" s="15" t="s">
        <v>130</v>
      </c>
      <c r="H13" s="16">
        <v>3</v>
      </c>
      <c r="I13" s="15" t="s">
        <v>135</v>
      </c>
      <c r="J13" s="15" t="s">
        <v>136</v>
      </c>
      <c r="K13" s="15" t="s">
        <v>137</v>
      </c>
      <c r="L13" s="16">
        <v>1</v>
      </c>
      <c r="M13" s="15" t="s">
        <v>134</v>
      </c>
      <c r="N13" s="5"/>
      <c r="O13" s="5"/>
    </row>
    <row r="14" spans="1:15" ht="60.75" thickBot="1" x14ac:dyDescent="0.3">
      <c r="A14" s="28">
        <v>4</v>
      </c>
      <c r="B14" s="35" t="s">
        <v>28</v>
      </c>
      <c r="C14" s="8">
        <v>230</v>
      </c>
      <c r="D14" s="9" t="s">
        <v>66</v>
      </c>
      <c r="E14" s="9">
        <v>23</v>
      </c>
      <c r="F14" s="9" t="s">
        <v>80</v>
      </c>
      <c r="G14" s="15" t="s">
        <v>138</v>
      </c>
      <c r="H14" s="16">
        <v>1</v>
      </c>
      <c r="I14" s="15" t="s">
        <v>139</v>
      </c>
      <c r="J14" s="15" t="s">
        <v>140</v>
      </c>
      <c r="K14" s="15" t="s">
        <v>141</v>
      </c>
      <c r="L14" s="16">
        <v>1</v>
      </c>
      <c r="M14" s="15" t="s">
        <v>142</v>
      </c>
      <c r="N14" s="5" t="s">
        <v>25</v>
      </c>
      <c r="O14" s="5" t="s">
        <v>25</v>
      </c>
    </row>
    <row r="15" spans="1:15" s="11" customFormat="1" ht="60.75" thickBot="1" x14ac:dyDescent="0.3">
      <c r="A15" s="28">
        <v>5</v>
      </c>
      <c r="B15" s="35" t="s">
        <v>29</v>
      </c>
      <c r="C15" s="8">
        <v>230</v>
      </c>
      <c r="D15" s="9" t="s">
        <v>66</v>
      </c>
      <c r="E15" s="9">
        <v>23</v>
      </c>
      <c r="F15" s="9" t="s">
        <v>80</v>
      </c>
      <c r="G15" s="15" t="s">
        <v>143</v>
      </c>
      <c r="H15" s="16">
        <v>2</v>
      </c>
      <c r="I15" s="15" t="s">
        <v>144</v>
      </c>
      <c r="J15" s="15" t="s">
        <v>145</v>
      </c>
      <c r="K15" s="15" t="s">
        <v>146</v>
      </c>
      <c r="L15" s="16">
        <v>1</v>
      </c>
      <c r="M15" s="15" t="s">
        <v>142</v>
      </c>
      <c r="N15" s="5"/>
      <c r="O15" s="5"/>
    </row>
    <row r="16" spans="1:15" s="27" customFormat="1" ht="60.75" thickBot="1" x14ac:dyDescent="0.3">
      <c r="A16" s="28">
        <v>6</v>
      </c>
      <c r="B16" s="35" t="s">
        <v>30</v>
      </c>
      <c r="C16" s="8">
        <v>230</v>
      </c>
      <c r="D16" s="29" t="s">
        <v>66</v>
      </c>
      <c r="E16" s="29">
        <v>23</v>
      </c>
      <c r="F16" s="29" t="s">
        <v>80</v>
      </c>
      <c r="G16" s="16" t="s">
        <v>322</v>
      </c>
      <c r="H16" s="29">
        <v>3</v>
      </c>
      <c r="I16" s="16" t="s">
        <v>323</v>
      </c>
      <c r="J16" s="16" t="s">
        <v>324</v>
      </c>
      <c r="K16" s="16" t="s">
        <v>325</v>
      </c>
      <c r="L16" s="29">
        <v>100</v>
      </c>
      <c r="M16" s="16" t="s">
        <v>326</v>
      </c>
      <c r="N16" s="5"/>
      <c r="O16" s="5"/>
    </row>
    <row r="17" spans="1:15" s="27" customFormat="1" ht="60.75" thickBot="1" x14ac:dyDescent="0.3">
      <c r="A17" s="28">
        <v>7</v>
      </c>
      <c r="B17" s="35" t="s">
        <v>31</v>
      </c>
      <c r="C17" s="8">
        <v>230</v>
      </c>
      <c r="D17" s="29" t="s">
        <v>66</v>
      </c>
      <c r="E17" s="29">
        <v>23</v>
      </c>
      <c r="F17" s="29" t="s">
        <v>80</v>
      </c>
      <c r="G17" s="16" t="s">
        <v>322</v>
      </c>
      <c r="H17" s="29">
        <v>4</v>
      </c>
      <c r="I17" s="16" t="s">
        <v>327</v>
      </c>
      <c r="J17" s="16" t="s">
        <v>328</v>
      </c>
      <c r="K17" s="16" t="s">
        <v>329</v>
      </c>
      <c r="L17" s="29">
        <v>100</v>
      </c>
      <c r="M17" s="16" t="s">
        <v>154</v>
      </c>
      <c r="N17" s="5"/>
      <c r="O17" s="5"/>
    </row>
    <row r="18" spans="1:15" s="27" customFormat="1" ht="45.75" thickBot="1" x14ac:dyDescent="0.3">
      <c r="A18" s="28">
        <v>8</v>
      </c>
      <c r="B18" s="35" t="s">
        <v>32</v>
      </c>
      <c r="C18" s="8">
        <v>230</v>
      </c>
      <c r="D18" s="29" t="s">
        <v>66</v>
      </c>
      <c r="E18" s="29">
        <v>23</v>
      </c>
      <c r="F18" s="29" t="s">
        <v>80</v>
      </c>
      <c r="G18" s="16" t="s">
        <v>330</v>
      </c>
      <c r="H18" s="16">
        <v>5</v>
      </c>
      <c r="I18" s="16" t="s">
        <v>331</v>
      </c>
      <c r="J18" s="16" t="s">
        <v>332</v>
      </c>
      <c r="K18" s="16" t="s">
        <v>333</v>
      </c>
      <c r="L18" s="16">
        <v>100</v>
      </c>
      <c r="M18" s="16" t="s">
        <v>154</v>
      </c>
      <c r="N18" s="5"/>
      <c r="O18" s="5"/>
    </row>
    <row r="19" spans="1:15" s="27" customFormat="1" ht="45.75" thickBot="1" x14ac:dyDescent="0.3">
      <c r="A19" s="28">
        <v>9</v>
      </c>
      <c r="B19" s="35" t="s">
        <v>33</v>
      </c>
      <c r="C19" s="8">
        <v>230</v>
      </c>
      <c r="D19" s="29" t="s">
        <v>66</v>
      </c>
      <c r="E19" s="29">
        <v>23</v>
      </c>
      <c r="F19" s="29" t="s">
        <v>80</v>
      </c>
      <c r="G19" s="16" t="s">
        <v>334</v>
      </c>
      <c r="H19" s="16">
        <v>6</v>
      </c>
      <c r="I19" s="16" t="s">
        <v>335</v>
      </c>
      <c r="J19" s="16" t="s">
        <v>336</v>
      </c>
      <c r="K19" s="16" t="s">
        <v>337</v>
      </c>
      <c r="L19" s="16">
        <v>100</v>
      </c>
      <c r="M19" s="16" t="s">
        <v>154</v>
      </c>
      <c r="N19" s="5"/>
      <c r="O19" s="5"/>
    </row>
    <row r="20" spans="1:15" s="27" customFormat="1" ht="60.75" thickBot="1" x14ac:dyDescent="0.3">
      <c r="A20" s="28">
        <v>10</v>
      </c>
      <c r="B20" s="35" t="s">
        <v>34</v>
      </c>
      <c r="C20" s="8">
        <v>230</v>
      </c>
      <c r="D20" s="29" t="s">
        <v>66</v>
      </c>
      <c r="E20" s="29">
        <v>23</v>
      </c>
      <c r="F20" s="29" t="s">
        <v>80</v>
      </c>
      <c r="G20" s="16" t="s">
        <v>338</v>
      </c>
      <c r="H20" s="29">
        <v>7</v>
      </c>
      <c r="I20" s="16" t="s">
        <v>323</v>
      </c>
      <c r="J20" s="16" t="s">
        <v>324</v>
      </c>
      <c r="K20" s="16" t="s">
        <v>325</v>
      </c>
      <c r="L20" s="29">
        <v>100</v>
      </c>
      <c r="M20" s="16" t="s">
        <v>326</v>
      </c>
      <c r="N20" s="5"/>
      <c r="O20" s="5"/>
    </row>
    <row r="21" spans="1:15" s="27" customFormat="1" ht="60.75" thickBot="1" x14ac:dyDescent="0.3">
      <c r="A21" s="28">
        <v>11</v>
      </c>
      <c r="B21" s="35" t="s">
        <v>35</v>
      </c>
      <c r="C21" s="8">
        <v>230</v>
      </c>
      <c r="D21" s="29" t="s">
        <v>66</v>
      </c>
      <c r="E21" s="29">
        <v>23</v>
      </c>
      <c r="F21" s="29" t="s">
        <v>80</v>
      </c>
      <c r="G21" s="16" t="s">
        <v>338</v>
      </c>
      <c r="H21" s="29">
        <v>8</v>
      </c>
      <c r="I21" s="16" t="s">
        <v>339</v>
      </c>
      <c r="J21" s="16" t="s">
        <v>328</v>
      </c>
      <c r="K21" s="16" t="s">
        <v>329</v>
      </c>
      <c r="L21" s="29">
        <v>100</v>
      </c>
      <c r="M21" s="16" t="s">
        <v>154</v>
      </c>
      <c r="N21" s="5"/>
      <c r="O21" s="5"/>
    </row>
    <row r="22" spans="1:15" s="27" customFormat="1" ht="60.75" thickBot="1" x14ac:dyDescent="0.3">
      <c r="A22" s="28">
        <v>12</v>
      </c>
      <c r="B22" s="35" t="s">
        <v>36</v>
      </c>
      <c r="C22" s="8">
        <v>230</v>
      </c>
      <c r="D22" s="29" t="s">
        <v>66</v>
      </c>
      <c r="E22" s="29">
        <v>23</v>
      </c>
      <c r="F22" s="29" t="s">
        <v>80</v>
      </c>
      <c r="G22" s="16" t="s">
        <v>340</v>
      </c>
      <c r="H22" s="29">
        <v>9</v>
      </c>
      <c r="I22" s="16" t="s">
        <v>323</v>
      </c>
      <c r="J22" s="16" t="s">
        <v>324</v>
      </c>
      <c r="K22" s="16" t="s">
        <v>325</v>
      </c>
      <c r="L22" s="29">
        <v>100</v>
      </c>
      <c r="M22" s="16" t="s">
        <v>326</v>
      </c>
      <c r="N22" s="5"/>
      <c r="O22" s="5"/>
    </row>
    <row r="23" spans="1:15" s="27" customFormat="1" ht="60.75" thickBot="1" x14ac:dyDescent="0.3">
      <c r="A23" s="28">
        <v>13</v>
      </c>
      <c r="B23" s="35" t="s">
        <v>37</v>
      </c>
      <c r="C23" s="8">
        <v>230</v>
      </c>
      <c r="D23" s="29" t="s">
        <v>66</v>
      </c>
      <c r="E23" s="29">
        <v>23</v>
      </c>
      <c r="F23" s="29" t="s">
        <v>80</v>
      </c>
      <c r="G23" s="16" t="s">
        <v>340</v>
      </c>
      <c r="H23" s="29">
        <v>10</v>
      </c>
      <c r="I23" s="16" t="s">
        <v>339</v>
      </c>
      <c r="J23" s="16" t="s">
        <v>328</v>
      </c>
      <c r="K23" s="16" t="s">
        <v>329</v>
      </c>
      <c r="L23" s="29">
        <v>100</v>
      </c>
      <c r="M23" s="16" t="s">
        <v>341</v>
      </c>
      <c r="N23" s="5"/>
      <c r="O23" s="5"/>
    </row>
    <row r="24" spans="1:15" s="27" customFormat="1" ht="45.75" thickBot="1" x14ac:dyDescent="0.3">
      <c r="A24" s="28">
        <v>14</v>
      </c>
      <c r="B24" s="35" t="s">
        <v>38</v>
      </c>
      <c r="C24" s="8">
        <v>230</v>
      </c>
      <c r="D24" s="29" t="s">
        <v>66</v>
      </c>
      <c r="E24" s="29">
        <v>23</v>
      </c>
      <c r="F24" s="29" t="s">
        <v>80</v>
      </c>
      <c r="G24" s="16" t="s">
        <v>340</v>
      </c>
      <c r="H24" s="16">
        <v>11</v>
      </c>
      <c r="I24" s="16" t="s">
        <v>331</v>
      </c>
      <c r="J24" s="16" t="s">
        <v>332</v>
      </c>
      <c r="K24" s="16" t="s">
        <v>333</v>
      </c>
      <c r="L24" s="16">
        <v>100</v>
      </c>
      <c r="M24" s="16" t="s">
        <v>154</v>
      </c>
      <c r="N24" s="5"/>
      <c r="O24" s="5"/>
    </row>
    <row r="25" spans="1:15" s="27" customFormat="1" ht="60.75" thickBot="1" x14ac:dyDescent="0.3">
      <c r="A25" s="28">
        <v>15</v>
      </c>
      <c r="B25" s="35" t="s">
        <v>39</v>
      </c>
      <c r="C25" s="8">
        <v>230</v>
      </c>
      <c r="D25" s="29" t="s">
        <v>66</v>
      </c>
      <c r="E25" s="29">
        <v>23</v>
      </c>
      <c r="F25" s="29" t="s">
        <v>80</v>
      </c>
      <c r="G25" s="16" t="s">
        <v>150</v>
      </c>
      <c r="H25" s="29">
        <v>12</v>
      </c>
      <c r="I25" s="16" t="s">
        <v>323</v>
      </c>
      <c r="J25" s="16" t="s">
        <v>324</v>
      </c>
      <c r="K25" s="16" t="s">
        <v>325</v>
      </c>
      <c r="L25" s="29">
        <v>100</v>
      </c>
      <c r="M25" s="16" t="s">
        <v>326</v>
      </c>
      <c r="N25" s="5"/>
      <c r="O25" s="5"/>
    </row>
    <row r="26" spans="1:15" s="27" customFormat="1" ht="60.75" thickBot="1" x14ac:dyDescent="0.3">
      <c r="A26" s="28">
        <v>16</v>
      </c>
      <c r="B26" s="35" t="s">
        <v>40</v>
      </c>
      <c r="C26" s="8">
        <v>230</v>
      </c>
      <c r="D26" s="29" t="s">
        <v>66</v>
      </c>
      <c r="E26" s="29">
        <v>23</v>
      </c>
      <c r="F26" s="29" t="s">
        <v>80</v>
      </c>
      <c r="G26" s="16" t="s">
        <v>150</v>
      </c>
      <c r="H26" s="29">
        <v>13</v>
      </c>
      <c r="I26" s="16" t="s">
        <v>339</v>
      </c>
      <c r="J26" s="16" t="s">
        <v>328</v>
      </c>
      <c r="K26" s="16" t="s">
        <v>329</v>
      </c>
      <c r="L26" s="29">
        <v>100</v>
      </c>
      <c r="M26" s="16" t="s">
        <v>341</v>
      </c>
      <c r="N26" s="5"/>
      <c r="O26" s="5"/>
    </row>
    <row r="27" spans="1:15" ht="75.75" thickBot="1" x14ac:dyDescent="0.3">
      <c r="A27" s="28">
        <v>17</v>
      </c>
      <c r="B27" s="35" t="s">
        <v>41</v>
      </c>
      <c r="C27" s="8">
        <v>230</v>
      </c>
      <c r="D27" s="9" t="s">
        <v>66</v>
      </c>
      <c r="E27" s="9">
        <v>23</v>
      </c>
      <c r="F27" s="9" t="s">
        <v>81</v>
      </c>
      <c r="G27" s="15" t="s">
        <v>155</v>
      </c>
      <c r="H27" s="17">
        <v>1</v>
      </c>
      <c r="I27" s="15" t="s">
        <v>156</v>
      </c>
      <c r="J27" s="15" t="s">
        <v>159</v>
      </c>
      <c r="K27" s="15" t="s">
        <v>157</v>
      </c>
      <c r="L27" s="18">
        <v>100</v>
      </c>
      <c r="M27" s="16" t="s">
        <v>158</v>
      </c>
      <c r="N27" s="5" t="s">
        <v>25</v>
      </c>
      <c r="O27" s="5" t="s">
        <v>25</v>
      </c>
    </row>
    <row r="28" spans="1:15" ht="75.75" thickBot="1" x14ac:dyDescent="0.3">
      <c r="A28" s="28">
        <v>18</v>
      </c>
      <c r="B28" s="35" t="s">
        <v>42</v>
      </c>
      <c r="C28" s="8">
        <v>230</v>
      </c>
      <c r="D28" s="9" t="s">
        <v>66</v>
      </c>
      <c r="E28" s="9">
        <v>23</v>
      </c>
      <c r="F28" s="9" t="s">
        <v>82</v>
      </c>
      <c r="G28" s="15" t="s">
        <v>185</v>
      </c>
      <c r="H28" s="9">
        <v>1</v>
      </c>
      <c r="I28" s="15" t="s">
        <v>186</v>
      </c>
      <c r="J28" s="15" t="s">
        <v>187</v>
      </c>
      <c r="K28" s="15" t="s">
        <v>188</v>
      </c>
      <c r="L28" s="9">
        <v>100</v>
      </c>
      <c r="M28" s="3" t="s">
        <v>189</v>
      </c>
      <c r="N28" s="5" t="s">
        <v>25</v>
      </c>
      <c r="O28" s="5" t="s">
        <v>25</v>
      </c>
    </row>
    <row r="29" spans="1:15" ht="102.75" customHeight="1" thickBot="1" x14ac:dyDescent="0.3">
      <c r="A29" s="28">
        <v>19</v>
      </c>
      <c r="B29" s="35" t="s">
        <v>43</v>
      </c>
      <c r="C29" s="8">
        <v>230</v>
      </c>
      <c r="D29" s="9" t="s">
        <v>66</v>
      </c>
      <c r="E29" s="9">
        <v>23</v>
      </c>
      <c r="F29" s="9" t="s">
        <v>83</v>
      </c>
      <c r="G29" s="15" t="s">
        <v>190</v>
      </c>
      <c r="H29" s="9">
        <v>1</v>
      </c>
      <c r="I29" s="15" t="s">
        <v>191</v>
      </c>
      <c r="J29" s="15" t="s">
        <v>192</v>
      </c>
      <c r="K29" s="15" t="s">
        <v>188</v>
      </c>
      <c r="L29" s="9">
        <v>100</v>
      </c>
      <c r="M29" s="3" t="s">
        <v>189</v>
      </c>
      <c r="N29" s="5" t="s">
        <v>25</v>
      </c>
      <c r="O29" s="5" t="s">
        <v>25</v>
      </c>
    </row>
    <row r="30" spans="1:15" s="11" customFormat="1" ht="75.75" thickBot="1" x14ac:dyDescent="0.3">
      <c r="A30" s="28">
        <v>20</v>
      </c>
      <c r="B30" s="35" t="s">
        <v>44</v>
      </c>
      <c r="C30" s="8">
        <v>230</v>
      </c>
      <c r="D30" s="9" t="s">
        <v>66</v>
      </c>
      <c r="E30" s="9">
        <v>23</v>
      </c>
      <c r="F30" s="9" t="s">
        <v>83</v>
      </c>
      <c r="G30" s="15" t="s">
        <v>185</v>
      </c>
      <c r="H30" s="9">
        <v>2</v>
      </c>
      <c r="I30" s="15" t="s">
        <v>186</v>
      </c>
      <c r="J30" s="15" t="s">
        <v>187</v>
      </c>
      <c r="K30" s="15" t="s">
        <v>188</v>
      </c>
      <c r="L30" s="9">
        <v>100</v>
      </c>
      <c r="M30" s="3" t="s">
        <v>189</v>
      </c>
      <c r="N30" s="5"/>
      <c r="O30" s="5"/>
    </row>
    <row r="31" spans="1:15" s="11" customFormat="1" ht="30.75" thickBot="1" x14ac:dyDescent="0.3">
      <c r="A31" s="28">
        <v>21</v>
      </c>
      <c r="B31" s="35" t="s">
        <v>45</v>
      </c>
      <c r="C31" s="8">
        <v>230</v>
      </c>
      <c r="D31" s="9" t="s">
        <v>66</v>
      </c>
      <c r="E31" s="9">
        <v>23</v>
      </c>
      <c r="F31" s="9" t="s">
        <v>84</v>
      </c>
      <c r="G31" s="15" t="s">
        <v>197</v>
      </c>
      <c r="H31" s="9">
        <v>1</v>
      </c>
      <c r="I31" s="15" t="s">
        <v>198</v>
      </c>
      <c r="J31" s="15" t="s">
        <v>199</v>
      </c>
      <c r="K31" s="15" t="s">
        <v>200</v>
      </c>
      <c r="L31" s="9">
        <v>1</v>
      </c>
      <c r="M31" s="3" t="s">
        <v>201</v>
      </c>
      <c r="N31" s="5" t="s">
        <v>25</v>
      </c>
      <c r="O31" s="5" t="s">
        <v>25</v>
      </c>
    </row>
    <row r="32" spans="1:15" s="11" customFormat="1" ht="45.75" thickBot="1" x14ac:dyDescent="0.3">
      <c r="A32" s="28">
        <v>22</v>
      </c>
      <c r="B32" s="35" t="s">
        <v>74</v>
      </c>
      <c r="C32" s="8">
        <v>230</v>
      </c>
      <c r="D32" s="9" t="s">
        <v>66</v>
      </c>
      <c r="E32" s="9">
        <v>23</v>
      </c>
      <c r="F32" s="9" t="s">
        <v>84</v>
      </c>
      <c r="G32" s="15" t="s">
        <v>202</v>
      </c>
      <c r="H32" s="9">
        <v>2</v>
      </c>
      <c r="I32" s="15" t="s">
        <v>203</v>
      </c>
      <c r="J32" s="15" t="s">
        <v>204</v>
      </c>
      <c r="K32" s="15" t="s">
        <v>205</v>
      </c>
      <c r="L32" s="9">
        <v>1</v>
      </c>
      <c r="M32" s="3" t="s">
        <v>201</v>
      </c>
      <c r="N32" s="5"/>
      <c r="O32" s="5"/>
    </row>
    <row r="33" spans="1:15" s="11" customFormat="1" ht="45.75" thickBot="1" x14ac:dyDescent="0.3">
      <c r="A33" s="28">
        <v>23</v>
      </c>
      <c r="B33" s="35" t="s">
        <v>75</v>
      </c>
      <c r="C33" s="8">
        <v>230</v>
      </c>
      <c r="D33" s="9" t="s">
        <v>66</v>
      </c>
      <c r="E33" s="9">
        <v>23</v>
      </c>
      <c r="F33" s="9" t="s">
        <v>84</v>
      </c>
      <c r="G33" s="15" t="s">
        <v>206</v>
      </c>
      <c r="H33" s="9">
        <v>3</v>
      </c>
      <c r="I33" s="15" t="s">
        <v>417</v>
      </c>
      <c r="J33" s="15" t="s">
        <v>207</v>
      </c>
      <c r="K33" s="15" t="s">
        <v>208</v>
      </c>
      <c r="L33" s="9">
        <v>1</v>
      </c>
      <c r="M33" s="3" t="s">
        <v>201</v>
      </c>
      <c r="N33" s="5"/>
      <c r="O33" s="5"/>
    </row>
    <row r="34" spans="1:15" s="11" customFormat="1" ht="45.75" thickBot="1" x14ac:dyDescent="0.3">
      <c r="A34" s="28">
        <v>24</v>
      </c>
      <c r="B34" s="35" t="s">
        <v>76</v>
      </c>
      <c r="C34" s="8">
        <v>230</v>
      </c>
      <c r="D34" s="9" t="s">
        <v>66</v>
      </c>
      <c r="E34" s="9">
        <v>23</v>
      </c>
      <c r="F34" s="9" t="s">
        <v>84</v>
      </c>
      <c r="G34" s="15" t="s">
        <v>209</v>
      </c>
      <c r="H34" s="9">
        <v>4</v>
      </c>
      <c r="I34" s="15" t="s">
        <v>210</v>
      </c>
      <c r="J34" s="15" t="s">
        <v>211</v>
      </c>
      <c r="K34" s="15" t="s">
        <v>212</v>
      </c>
      <c r="L34" s="9">
        <v>0.6</v>
      </c>
      <c r="M34" s="3" t="s">
        <v>201</v>
      </c>
      <c r="N34" s="5"/>
      <c r="O34" s="5"/>
    </row>
    <row r="35" spans="1:15" s="11" customFormat="1" ht="30.75" thickBot="1" x14ac:dyDescent="0.3">
      <c r="A35" s="28">
        <v>25</v>
      </c>
      <c r="B35" s="35" t="s">
        <v>77</v>
      </c>
      <c r="C35" s="8">
        <v>230</v>
      </c>
      <c r="D35" s="9" t="s">
        <v>66</v>
      </c>
      <c r="E35" s="9">
        <v>23</v>
      </c>
      <c r="F35" s="9" t="s">
        <v>85</v>
      </c>
      <c r="G35" s="15" t="s">
        <v>197</v>
      </c>
      <c r="H35" s="9">
        <v>1</v>
      </c>
      <c r="I35" s="15" t="s">
        <v>198</v>
      </c>
      <c r="J35" s="15" t="s">
        <v>199</v>
      </c>
      <c r="K35" s="15" t="s">
        <v>200</v>
      </c>
      <c r="L35" s="9">
        <v>1</v>
      </c>
      <c r="M35" s="3" t="s">
        <v>201</v>
      </c>
      <c r="N35" s="5" t="s">
        <v>25</v>
      </c>
      <c r="O35" s="5" t="s">
        <v>25</v>
      </c>
    </row>
    <row r="36" spans="1:15" s="11" customFormat="1" ht="45.75" thickBot="1" x14ac:dyDescent="0.3">
      <c r="A36" s="28">
        <v>26</v>
      </c>
      <c r="B36" s="35" t="s">
        <v>78</v>
      </c>
      <c r="C36" s="8">
        <v>230</v>
      </c>
      <c r="D36" s="9" t="s">
        <v>66</v>
      </c>
      <c r="E36" s="9">
        <v>23</v>
      </c>
      <c r="F36" s="9" t="s">
        <v>85</v>
      </c>
      <c r="G36" s="15" t="s">
        <v>202</v>
      </c>
      <c r="H36" s="9">
        <v>2</v>
      </c>
      <c r="I36" s="15" t="s">
        <v>203</v>
      </c>
      <c r="J36" s="15" t="s">
        <v>204</v>
      </c>
      <c r="K36" s="15" t="s">
        <v>205</v>
      </c>
      <c r="L36" s="9">
        <v>1</v>
      </c>
      <c r="M36" s="3" t="s">
        <v>201</v>
      </c>
      <c r="N36" s="5"/>
      <c r="O36" s="5"/>
    </row>
    <row r="37" spans="1:15" s="11" customFormat="1" ht="45.75" thickBot="1" x14ac:dyDescent="0.3">
      <c r="A37" s="28">
        <v>27</v>
      </c>
      <c r="B37" s="35" t="s">
        <v>104</v>
      </c>
      <c r="C37" s="8">
        <v>230</v>
      </c>
      <c r="D37" s="9" t="s">
        <v>66</v>
      </c>
      <c r="E37" s="9">
        <v>23</v>
      </c>
      <c r="F37" s="9" t="s">
        <v>85</v>
      </c>
      <c r="G37" s="15" t="s">
        <v>206</v>
      </c>
      <c r="H37" s="9">
        <v>3</v>
      </c>
      <c r="I37" s="30" t="s">
        <v>417</v>
      </c>
      <c r="J37" s="15" t="s">
        <v>207</v>
      </c>
      <c r="K37" s="15" t="s">
        <v>208</v>
      </c>
      <c r="L37" s="9">
        <v>1</v>
      </c>
      <c r="M37" s="3" t="s">
        <v>201</v>
      </c>
      <c r="N37" s="5"/>
      <c r="O37" s="5"/>
    </row>
    <row r="38" spans="1:15" s="11" customFormat="1" ht="45.75" thickBot="1" x14ac:dyDescent="0.3">
      <c r="A38" s="28">
        <v>28</v>
      </c>
      <c r="B38" s="35" t="s">
        <v>105</v>
      </c>
      <c r="C38" s="8">
        <v>230</v>
      </c>
      <c r="D38" s="9" t="s">
        <v>66</v>
      </c>
      <c r="E38" s="9">
        <v>23</v>
      </c>
      <c r="F38" s="9" t="s">
        <v>85</v>
      </c>
      <c r="G38" s="15" t="s">
        <v>209</v>
      </c>
      <c r="H38" s="9">
        <v>4</v>
      </c>
      <c r="I38" s="15" t="s">
        <v>210</v>
      </c>
      <c r="J38" s="15" t="s">
        <v>211</v>
      </c>
      <c r="K38" s="15" t="s">
        <v>212</v>
      </c>
      <c r="L38" s="9">
        <v>0.6</v>
      </c>
      <c r="M38" s="3" t="s">
        <v>201</v>
      </c>
      <c r="N38" s="5"/>
      <c r="O38" s="5"/>
    </row>
    <row r="39" spans="1:15" s="11" customFormat="1" ht="30.75" thickBot="1" x14ac:dyDescent="0.3">
      <c r="A39" s="28">
        <v>29</v>
      </c>
      <c r="B39" s="35" t="s">
        <v>106</v>
      </c>
      <c r="C39" s="8">
        <v>230</v>
      </c>
      <c r="D39" s="9" t="s">
        <v>66</v>
      </c>
      <c r="E39" s="9">
        <v>23</v>
      </c>
      <c r="F39" s="9" t="s">
        <v>86</v>
      </c>
      <c r="G39" s="15" t="s">
        <v>197</v>
      </c>
      <c r="H39" s="9">
        <v>1</v>
      </c>
      <c r="I39" s="15" t="s">
        <v>198</v>
      </c>
      <c r="J39" s="15" t="s">
        <v>199</v>
      </c>
      <c r="K39" s="15" t="s">
        <v>200</v>
      </c>
      <c r="L39" s="9">
        <v>1</v>
      </c>
      <c r="M39" s="3" t="s">
        <v>201</v>
      </c>
      <c r="N39" s="5" t="s">
        <v>25</v>
      </c>
      <c r="O39" s="5" t="s">
        <v>25</v>
      </c>
    </row>
    <row r="40" spans="1:15" s="11" customFormat="1" ht="45.75" thickBot="1" x14ac:dyDescent="0.3">
      <c r="A40" s="28">
        <v>30</v>
      </c>
      <c r="B40" s="35" t="s">
        <v>107</v>
      </c>
      <c r="C40" s="8">
        <v>230</v>
      </c>
      <c r="D40" s="9" t="s">
        <v>66</v>
      </c>
      <c r="E40" s="9">
        <v>23</v>
      </c>
      <c r="F40" s="9" t="s">
        <v>86</v>
      </c>
      <c r="G40" s="15" t="s">
        <v>202</v>
      </c>
      <c r="H40" s="9">
        <v>2</v>
      </c>
      <c r="I40" s="15" t="s">
        <v>203</v>
      </c>
      <c r="J40" s="15" t="s">
        <v>204</v>
      </c>
      <c r="K40" s="15" t="s">
        <v>205</v>
      </c>
      <c r="L40" s="9">
        <v>1</v>
      </c>
      <c r="M40" s="3" t="s">
        <v>201</v>
      </c>
      <c r="N40" s="5"/>
      <c r="O40" s="5"/>
    </row>
    <row r="41" spans="1:15" s="11" customFormat="1" ht="45.75" thickBot="1" x14ac:dyDescent="0.3">
      <c r="A41" s="28">
        <v>31</v>
      </c>
      <c r="B41" s="35" t="s">
        <v>108</v>
      </c>
      <c r="C41" s="8">
        <v>230</v>
      </c>
      <c r="D41" s="9" t="s">
        <v>66</v>
      </c>
      <c r="E41" s="9">
        <v>23</v>
      </c>
      <c r="F41" s="9" t="s">
        <v>86</v>
      </c>
      <c r="G41" s="15" t="s">
        <v>206</v>
      </c>
      <c r="H41" s="9">
        <v>3</v>
      </c>
      <c r="I41" s="30" t="s">
        <v>417</v>
      </c>
      <c r="J41" s="15" t="s">
        <v>207</v>
      </c>
      <c r="K41" s="15" t="s">
        <v>208</v>
      </c>
      <c r="L41" s="9">
        <v>1</v>
      </c>
      <c r="M41" s="3" t="s">
        <v>201</v>
      </c>
      <c r="N41" s="5"/>
      <c r="O41" s="5"/>
    </row>
    <row r="42" spans="1:15" s="11" customFormat="1" ht="45.75" thickBot="1" x14ac:dyDescent="0.3">
      <c r="A42" s="28">
        <v>32</v>
      </c>
      <c r="B42" s="35" t="s">
        <v>109</v>
      </c>
      <c r="C42" s="8">
        <v>230</v>
      </c>
      <c r="D42" s="9" t="s">
        <v>66</v>
      </c>
      <c r="E42" s="9">
        <v>23</v>
      </c>
      <c r="F42" s="9" t="s">
        <v>86</v>
      </c>
      <c r="G42" s="15" t="s">
        <v>209</v>
      </c>
      <c r="H42" s="9">
        <v>4</v>
      </c>
      <c r="I42" s="15" t="s">
        <v>210</v>
      </c>
      <c r="J42" s="15" t="s">
        <v>211</v>
      </c>
      <c r="K42" s="15" t="s">
        <v>212</v>
      </c>
      <c r="L42" s="9">
        <v>0.6</v>
      </c>
      <c r="M42" s="3" t="s">
        <v>201</v>
      </c>
      <c r="N42" s="5"/>
      <c r="O42" s="5"/>
    </row>
    <row r="43" spans="1:15" s="11" customFormat="1" ht="30.75" thickBot="1" x14ac:dyDescent="0.3">
      <c r="A43" s="28">
        <v>33</v>
      </c>
      <c r="B43" s="35" t="s">
        <v>110</v>
      </c>
      <c r="C43" s="8">
        <v>230</v>
      </c>
      <c r="D43" s="9" t="s">
        <v>66</v>
      </c>
      <c r="E43" s="9">
        <v>23</v>
      </c>
      <c r="F43" s="9" t="s">
        <v>87</v>
      </c>
      <c r="G43" s="15" t="s">
        <v>197</v>
      </c>
      <c r="H43" s="9">
        <v>1</v>
      </c>
      <c r="I43" s="15" t="s">
        <v>198</v>
      </c>
      <c r="J43" s="15" t="s">
        <v>199</v>
      </c>
      <c r="K43" s="15" t="s">
        <v>200</v>
      </c>
      <c r="L43" s="9">
        <v>1</v>
      </c>
      <c r="M43" s="3" t="s">
        <v>201</v>
      </c>
      <c r="N43" s="5" t="s">
        <v>25</v>
      </c>
      <c r="O43" s="5" t="s">
        <v>25</v>
      </c>
    </row>
    <row r="44" spans="1:15" s="11" customFormat="1" ht="45.75" thickBot="1" x14ac:dyDescent="0.3">
      <c r="A44" s="28">
        <v>34</v>
      </c>
      <c r="B44" s="35" t="s">
        <v>111</v>
      </c>
      <c r="C44" s="8">
        <v>230</v>
      </c>
      <c r="D44" s="9" t="s">
        <v>66</v>
      </c>
      <c r="E44" s="9">
        <v>23</v>
      </c>
      <c r="F44" s="9" t="s">
        <v>87</v>
      </c>
      <c r="G44" s="15" t="s">
        <v>202</v>
      </c>
      <c r="H44" s="9">
        <v>2</v>
      </c>
      <c r="I44" s="15" t="s">
        <v>203</v>
      </c>
      <c r="J44" s="15" t="s">
        <v>204</v>
      </c>
      <c r="K44" s="15" t="s">
        <v>205</v>
      </c>
      <c r="L44" s="9">
        <v>1</v>
      </c>
      <c r="M44" s="3" t="s">
        <v>201</v>
      </c>
      <c r="N44" s="5"/>
      <c r="O44" s="5"/>
    </row>
    <row r="45" spans="1:15" s="11" customFormat="1" ht="45.75" thickBot="1" x14ac:dyDescent="0.3">
      <c r="A45" s="28">
        <v>35</v>
      </c>
      <c r="B45" s="35" t="s">
        <v>112</v>
      </c>
      <c r="C45" s="8">
        <v>230</v>
      </c>
      <c r="D45" s="9" t="s">
        <v>66</v>
      </c>
      <c r="E45" s="9">
        <v>23</v>
      </c>
      <c r="F45" s="9" t="s">
        <v>87</v>
      </c>
      <c r="G45" s="15" t="s">
        <v>206</v>
      </c>
      <c r="H45" s="9">
        <v>3</v>
      </c>
      <c r="I45" s="30" t="s">
        <v>417</v>
      </c>
      <c r="J45" s="15" t="s">
        <v>207</v>
      </c>
      <c r="K45" s="15" t="s">
        <v>208</v>
      </c>
      <c r="L45" s="9">
        <v>1</v>
      </c>
      <c r="M45" s="3" t="s">
        <v>201</v>
      </c>
      <c r="N45" s="5"/>
      <c r="O45" s="5"/>
    </row>
    <row r="46" spans="1:15" s="11" customFormat="1" ht="45.75" thickBot="1" x14ac:dyDescent="0.3">
      <c r="A46" s="28">
        <v>36</v>
      </c>
      <c r="B46" s="35" t="s">
        <v>113</v>
      </c>
      <c r="C46" s="8">
        <v>230</v>
      </c>
      <c r="D46" s="9" t="s">
        <v>66</v>
      </c>
      <c r="E46" s="9">
        <v>23</v>
      </c>
      <c r="F46" s="9" t="s">
        <v>87</v>
      </c>
      <c r="G46" s="15" t="s">
        <v>209</v>
      </c>
      <c r="H46" s="9">
        <v>4</v>
      </c>
      <c r="I46" s="15" t="s">
        <v>210</v>
      </c>
      <c r="J46" s="15" t="s">
        <v>211</v>
      </c>
      <c r="K46" s="15" t="s">
        <v>212</v>
      </c>
      <c r="L46" s="9">
        <v>0.6</v>
      </c>
      <c r="M46" s="3" t="s">
        <v>201</v>
      </c>
      <c r="N46" s="5"/>
      <c r="O46" s="5"/>
    </row>
    <row r="47" spans="1:15" ht="135" customHeight="1" thickBot="1" x14ac:dyDescent="0.3">
      <c r="A47" s="28">
        <v>37</v>
      </c>
      <c r="B47" s="35" t="s">
        <v>114</v>
      </c>
      <c r="C47" s="8">
        <v>230</v>
      </c>
      <c r="D47" s="9" t="s">
        <v>66</v>
      </c>
      <c r="E47" s="9">
        <v>23</v>
      </c>
      <c r="F47" s="9" t="s">
        <v>88</v>
      </c>
      <c r="G47" s="13" t="s">
        <v>147</v>
      </c>
      <c r="H47" s="9">
        <v>1</v>
      </c>
      <c r="I47" s="13" t="s">
        <v>148</v>
      </c>
      <c r="J47" s="9" t="s">
        <v>127</v>
      </c>
      <c r="K47" s="13" t="s">
        <v>149</v>
      </c>
      <c r="L47" s="9">
        <v>100</v>
      </c>
      <c r="M47" s="15" t="s">
        <v>129</v>
      </c>
      <c r="N47" s="5" t="s">
        <v>25</v>
      </c>
      <c r="O47" s="5" t="s">
        <v>25</v>
      </c>
    </row>
    <row r="48" spans="1:15" ht="75.75" thickBot="1" x14ac:dyDescent="0.3">
      <c r="A48" s="28">
        <v>38</v>
      </c>
      <c r="B48" s="35" t="s">
        <v>115</v>
      </c>
      <c r="C48" s="8">
        <v>230</v>
      </c>
      <c r="D48" s="9" t="s">
        <v>66</v>
      </c>
      <c r="E48" s="9">
        <v>23</v>
      </c>
      <c r="F48" s="9" t="s">
        <v>89</v>
      </c>
      <c r="G48" s="15" t="s">
        <v>233</v>
      </c>
      <c r="H48" s="16">
        <v>1</v>
      </c>
      <c r="I48" s="15" t="s">
        <v>234</v>
      </c>
      <c r="J48" s="15" t="s">
        <v>235</v>
      </c>
      <c r="K48" s="15" t="s">
        <v>236</v>
      </c>
      <c r="L48" s="16">
        <v>1</v>
      </c>
      <c r="M48" s="15" t="s">
        <v>134</v>
      </c>
      <c r="N48" s="5" t="s">
        <v>25</v>
      </c>
      <c r="O48" s="5" t="s">
        <v>25</v>
      </c>
    </row>
    <row r="49" spans="1:15" s="11" customFormat="1" ht="84" customHeight="1" thickBot="1" x14ac:dyDescent="0.3">
      <c r="A49" s="28">
        <v>39</v>
      </c>
      <c r="B49" s="35" t="s">
        <v>116</v>
      </c>
      <c r="C49" s="8">
        <v>230</v>
      </c>
      <c r="D49" s="9" t="s">
        <v>66</v>
      </c>
      <c r="E49" s="9">
        <v>23</v>
      </c>
      <c r="F49" s="9" t="s">
        <v>89</v>
      </c>
      <c r="G49" s="36" t="s">
        <v>241</v>
      </c>
      <c r="H49" s="9">
        <v>2</v>
      </c>
      <c r="I49" s="19" t="s">
        <v>237</v>
      </c>
      <c r="J49" s="15" t="s">
        <v>238</v>
      </c>
      <c r="K49" s="15" t="s">
        <v>239</v>
      </c>
      <c r="L49" s="20">
        <v>1</v>
      </c>
      <c r="M49" s="15" t="s">
        <v>240</v>
      </c>
      <c r="N49" s="5"/>
      <c r="O49" s="5"/>
    </row>
    <row r="50" spans="1:15" s="11" customFormat="1" ht="65.25" customHeight="1" thickBot="1" x14ac:dyDescent="0.3">
      <c r="A50" s="28">
        <v>40</v>
      </c>
      <c r="B50" s="35" t="s">
        <v>117</v>
      </c>
      <c r="C50" s="8"/>
      <c r="D50" s="9" t="s">
        <v>66</v>
      </c>
      <c r="E50" s="9">
        <v>23</v>
      </c>
      <c r="F50" s="9" t="s">
        <v>90</v>
      </c>
      <c r="G50" s="15" t="s">
        <v>160</v>
      </c>
      <c r="H50" s="17">
        <v>1</v>
      </c>
      <c r="I50" s="15" t="s">
        <v>161</v>
      </c>
      <c r="J50" s="15" t="s">
        <v>162</v>
      </c>
      <c r="K50" s="15" t="s">
        <v>163</v>
      </c>
      <c r="L50" s="18">
        <v>100</v>
      </c>
      <c r="M50" s="16" t="s">
        <v>158</v>
      </c>
      <c r="N50" s="5"/>
      <c r="O50" s="5"/>
    </row>
    <row r="51" spans="1:15" s="11" customFormat="1" ht="75.75" customHeight="1" thickBot="1" x14ac:dyDescent="0.3">
      <c r="A51" s="28">
        <v>41</v>
      </c>
      <c r="B51" s="35" t="s">
        <v>371</v>
      </c>
      <c r="C51" s="8"/>
      <c r="D51" s="9" t="s">
        <v>66</v>
      </c>
      <c r="E51" s="9">
        <v>23</v>
      </c>
      <c r="F51" s="9" t="s">
        <v>90</v>
      </c>
      <c r="G51" s="15" t="s">
        <v>160</v>
      </c>
      <c r="H51" s="17">
        <v>2</v>
      </c>
      <c r="I51" s="15" t="s">
        <v>164</v>
      </c>
      <c r="J51" s="15" t="s">
        <v>165</v>
      </c>
      <c r="K51" s="15" t="s">
        <v>166</v>
      </c>
      <c r="L51" s="18">
        <v>100</v>
      </c>
      <c r="M51" s="16" t="s">
        <v>167</v>
      </c>
      <c r="N51" s="5"/>
      <c r="O51" s="5"/>
    </row>
    <row r="52" spans="1:15" s="11" customFormat="1" ht="79.5" customHeight="1" thickBot="1" x14ac:dyDescent="0.3">
      <c r="A52" s="28">
        <v>42</v>
      </c>
      <c r="B52" s="35" t="s">
        <v>372</v>
      </c>
      <c r="C52" s="8"/>
      <c r="D52" s="9" t="s">
        <v>66</v>
      </c>
      <c r="E52" s="9">
        <v>23</v>
      </c>
      <c r="F52" s="9" t="s">
        <v>90</v>
      </c>
      <c r="G52" s="15" t="s">
        <v>160</v>
      </c>
      <c r="H52" s="17">
        <v>3</v>
      </c>
      <c r="I52" s="15" t="s">
        <v>168</v>
      </c>
      <c r="J52" s="15" t="s">
        <v>169</v>
      </c>
      <c r="K52" s="15" t="s">
        <v>170</v>
      </c>
      <c r="L52" s="18">
        <v>100</v>
      </c>
      <c r="M52" s="16" t="s">
        <v>167</v>
      </c>
      <c r="N52" s="5"/>
      <c r="O52" s="5"/>
    </row>
    <row r="53" spans="1:15" s="11" customFormat="1" ht="75" customHeight="1" thickBot="1" x14ac:dyDescent="0.3">
      <c r="A53" s="28">
        <v>43</v>
      </c>
      <c r="B53" s="35" t="s">
        <v>373</v>
      </c>
      <c r="C53" s="8"/>
      <c r="D53" s="9" t="s">
        <v>66</v>
      </c>
      <c r="E53" s="9">
        <v>23</v>
      </c>
      <c r="F53" s="9" t="s">
        <v>90</v>
      </c>
      <c r="G53" s="15" t="s">
        <v>160</v>
      </c>
      <c r="H53" s="17">
        <v>4</v>
      </c>
      <c r="I53" s="15" t="s">
        <v>171</v>
      </c>
      <c r="J53" s="15" t="s">
        <v>172</v>
      </c>
      <c r="K53" s="15" t="s">
        <v>173</v>
      </c>
      <c r="L53" s="18">
        <v>100</v>
      </c>
      <c r="M53" s="16" t="s">
        <v>158</v>
      </c>
      <c r="N53" s="5"/>
      <c r="O53" s="5"/>
    </row>
    <row r="54" spans="1:15" s="11" customFormat="1" ht="75" customHeight="1" thickBot="1" x14ac:dyDescent="0.3">
      <c r="A54" s="28">
        <v>44</v>
      </c>
      <c r="B54" s="35" t="s">
        <v>374</v>
      </c>
      <c r="C54" s="8">
        <v>230</v>
      </c>
      <c r="D54" s="9" t="s">
        <v>66</v>
      </c>
      <c r="E54" s="9">
        <v>23</v>
      </c>
      <c r="F54" s="9" t="s">
        <v>91</v>
      </c>
      <c r="G54" s="15" t="s">
        <v>213</v>
      </c>
      <c r="H54" s="17">
        <v>1</v>
      </c>
      <c r="I54" s="15" t="s">
        <v>214</v>
      </c>
      <c r="J54" s="15" t="s">
        <v>215</v>
      </c>
      <c r="K54" s="15" t="s">
        <v>216</v>
      </c>
      <c r="L54" s="18">
        <v>1</v>
      </c>
      <c r="M54" s="16" t="s">
        <v>201</v>
      </c>
      <c r="N54" s="5" t="s">
        <v>25</v>
      </c>
      <c r="O54" s="5" t="s">
        <v>25</v>
      </c>
    </row>
    <row r="55" spans="1:15" s="11" customFormat="1" ht="75" customHeight="1" thickBot="1" x14ac:dyDescent="0.3">
      <c r="A55" s="28">
        <v>45</v>
      </c>
      <c r="B55" s="35" t="s">
        <v>375</v>
      </c>
      <c r="C55" s="8">
        <v>230</v>
      </c>
      <c r="D55" s="9" t="s">
        <v>66</v>
      </c>
      <c r="E55" s="9">
        <v>23</v>
      </c>
      <c r="F55" s="9" t="s">
        <v>91</v>
      </c>
      <c r="G55" s="15" t="s">
        <v>217</v>
      </c>
      <c r="H55" s="17">
        <v>2</v>
      </c>
      <c r="I55" s="15" t="s">
        <v>218</v>
      </c>
      <c r="J55" s="15" t="s">
        <v>219</v>
      </c>
      <c r="K55" s="15" t="s">
        <v>220</v>
      </c>
      <c r="L55" s="18">
        <v>1</v>
      </c>
      <c r="M55" s="16" t="s">
        <v>201</v>
      </c>
      <c r="N55" s="5"/>
      <c r="O55" s="5"/>
    </row>
    <row r="56" spans="1:15" s="11" customFormat="1" ht="75" customHeight="1" thickBot="1" x14ac:dyDescent="0.3">
      <c r="A56" s="28">
        <v>46</v>
      </c>
      <c r="B56" s="35" t="s">
        <v>376</v>
      </c>
      <c r="C56" s="8">
        <v>230</v>
      </c>
      <c r="D56" s="9" t="s">
        <v>66</v>
      </c>
      <c r="E56" s="9">
        <v>23</v>
      </c>
      <c r="F56" s="9" t="s">
        <v>91</v>
      </c>
      <c r="G56" s="15" t="s">
        <v>221</v>
      </c>
      <c r="H56" s="17">
        <v>3</v>
      </c>
      <c r="I56" s="15" t="s">
        <v>222</v>
      </c>
      <c r="J56" s="15" t="s">
        <v>223</v>
      </c>
      <c r="K56" s="15" t="s">
        <v>224</v>
      </c>
      <c r="L56" s="18">
        <v>1</v>
      </c>
      <c r="M56" s="16" t="s">
        <v>201</v>
      </c>
      <c r="N56" s="5"/>
      <c r="O56" s="5"/>
    </row>
    <row r="57" spans="1:15" s="11" customFormat="1" ht="75" customHeight="1" thickBot="1" x14ac:dyDescent="0.3">
      <c r="A57" s="28">
        <v>47</v>
      </c>
      <c r="B57" s="35" t="s">
        <v>377</v>
      </c>
      <c r="C57" s="8">
        <v>230</v>
      </c>
      <c r="D57" s="9" t="s">
        <v>66</v>
      </c>
      <c r="E57" s="9">
        <v>23</v>
      </c>
      <c r="F57" s="9" t="s">
        <v>91</v>
      </c>
      <c r="G57" s="15" t="s">
        <v>225</v>
      </c>
      <c r="H57" s="17">
        <v>4</v>
      </c>
      <c r="I57" s="15" t="s">
        <v>226</v>
      </c>
      <c r="J57" s="15" t="s">
        <v>227</v>
      </c>
      <c r="K57" s="15" t="s">
        <v>228</v>
      </c>
      <c r="L57" s="18">
        <v>1</v>
      </c>
      <c r="M57" s="16" t="s">
        <v>201</v>
      </c>
      <c r="N57" s="5"/>
      <c r="O57" s="5"/>
    </row>
    <row r="58" spans="1:15" ht="60.75" thickBot="1" x14ac:dyDescent="0.3">
      <c r="A58" s="28">
        <v>48</v>
      </c>
      <c r="B58" s="35" t="s">
        <v>378</v>
      </c>
      <c r="C58" s="8">
        <v>230</v>
      </c>
      <c r="D58" s="9" t="s">
        <v>66</v>
      </c>
      <c r="E58" s="9">
        <v>23</v>
      </c>
      <c r="F58" s="9" t="s">
        <v>92</v>
      </c>
      <c r="G58" s="15" t="s">
        <v>174</v>
      </c>
      <c r="H58" s="17">
        <v>1</v>
      </c>
      <c r="I58" s="15" t="s">
        <v>175</v>
      </c>
      <c r="J58" s="15" t="s">
        <v>176</v>
      </c>
      <c r="K58" s="15" t="s">
        <v>177</v>
      </c>
      <c r="L58" s="18">
        <v>100</v>
      </c>
      <c r="M58" s="16" t="s">
        <v>158</v>
      </c>
      <c r="N58" s="5" t="s">
        <v>25</v>
      </c>
      <c r="O58" s="5" t="s">
        <v>25</v>
      </c>
    </row>
    <row r="59" spans="1:15" s="11" customFormat="1" ht="75.75" thickBot="1" x14ac:dyDescent="0.3">
      <c r="A59" s="28">
        <v>49</v>
      </c>
      <c r="B59" s="35" t="s">
        <v>379</v>
      </c>
      <c r="C59" s="8">
        <v>230</v>
      </c>
      <c r="D59" s="9" t="s">
        <v>66</v>
      </c>
      <c r="E59" s="9">
        <v>23</v>
      </c>
      <c r="F59" s="9" t="s">
        <v>92</v>
      </c>
      <c r="G59" s="15" t="s">
        <v>174</v>
      </c>
      <c r="H59" s="17">
        <v>2</v>
      </c>
      <c r="I59" s="15" t="s">
        <v>178</v>
      </c>
      <c r="J59" s="15" t="s">
        <v>179</v>
      </c>
      <c r="K59" s="15" t="s">
        <v>180</v>
      </c>
      <c r="L59" s="18">
        <v>100</v>
      </c>
      <c r="M59" s="16" t="s">
        <v>158</v>
      </c>
      <c r="N59" s="5"/>
      <c r="O59" s="5"/>
    </row>
    <row r="60" spans="1:15" s="11" customFormat="1" ht="60.75" thickBot="1" x14ac:dyDescent="0.3">
      <c r="A60" s="28">
        <v>50</v>
      </c>
      <c r="B60" s="35" t="s">
        <v>380</v>
      </c>
      <c r="C60" s="8">
        <v>230</v>
      </c>
      <c r="D60" s="9" t="s">
        <v>66</v>
      </c>
      <c r="E60" s="9">
        <v>23</v>
      </c>
      <c r="F60" s="9" t="s">
        <v>92</v>
      </c>
      <c r="G60" s="15" t="s">
        <v>174</v>
      </c>
      <c r="H60" s="17">
        <v>3</v>
      </c>
      <c r="I60" s="15" t="s">
        <v>181</v>
      </c>
      <c r="J60" s="15" t="s">
        <v>182</v>
      </c>
      <c r="K60" s="15" t="s">
        <v>183</v>
      </c>
      <c r="L60" s="18">
        <v>100</v>
      </c>
      <c r="M60" s="16" t="s">
        <v>167</v>
      </c>
      <c r="N60" s="5"/>
      <c r="O60" s="5"/>
    </row>
    <row r="61" spans="1:15" s="11" customFormat="1" ht="60.75" thickBot="1" x14ac:dyDescent="0.3">
      <c r="A61" s="28">
        <v>51</v>
      </c>
      <c r="B61" s="35" t="s">
        <v>381</v>
      </c>
      <c r="C61" s="8">
        <v>230</v>
      </c>
      <c r="D61" s="9" t="s">
        <v>66</v>
      </c>
      <c r="E61" s="9">
        <v>23</v>
      </c>
      <c r="F61" s="9" t="s">
        <v>92</v>
      </c>
      <c r="G61" s="15" t="s">
        <v>174</v>
      </c>
      <c r="H61" s="17">
        <v>4</v>
      </c>
      <c r="I61" s="15" t="s">
        <v>168</v>
      </c>
      <c r="J61" s="15" t="s">
        <v>169</v>
      </c>
      <c r="K61" s="15" t="s">
        <v>170</v>
      </c>
      <c r="L61" s="18">
        <v>100</v>
      </c>
      <c r="M61" s="16" t="s">
        <v>167</v>
      </c>
      <c r="N61" s="5"/>
      <c r="O61" s="5"/>
    </row>
    <row r="62" spans="1:15" s="11" customFormat="1" ht="75.75" thickBot="1" x14ac:dyDescent="0.3">
      <c r="A62" s="28">
        <v>52</v>
      </c>
      <c r="B62" s="35" t="s">
        <v>382</v>
      </c>
      <c r="C62" s="8">
        <v>230</v>
      </c>
      <c r="D62" s="9" t="s">
        <v>66</v>
      </c>
      <c r="E62" s="9">
        <v>23</v>
      </c>
      <c r="F62" s="9" t="s">
        <v>92</v>
      </c>
      <c r="G62" s="15" t="s">
        <v>174</v>
      </c>
      <c r="H62" s="17">
        <v>5</v>
      </c>
      <c r="I62" s="15" t="s">
        <v>184</v>
      </c>
      <c r="J62" s="15" t="s">
        <v>172</v>
      </c>
      <c r="K62" s="15" t="s">
        <v>173</v>
      </c>
      <c r="L62" s="18">
        <v>100</v>
      </c>
      <c r="M62" s="16" t="s">
        <v>158</v>
      </c>
      <c r="N62" s="5"/>
      <c r="O62" s="5"/>
    </row>
    <row r="63" spans="1:15" s="11" customFormat="1" ht="45.75" thickBot="1" x14ac:dyDescent="0.3">
      <c r="A63" s="28">
        <v>53</v>
      </c>
      <c r="B63" s="35" t="s">
        <v>383</v>
      </c>
      <c r="C63" s="8">
        <v>230</v>
      </c>
      <c r="D63" s="9" t="s">
        <v>66</v>
      </c>
      <c r="E63" s="9">
        <v>23</v>
      </c>
      <c r="F63" s="9" t="s">
        <v>93</v>
      </c>
      <c r="G63" s="15" t="s">
        <v>252</v>
      </c>
      <c r="H63" s="17">
        <v>1</v>
      </c>
      <c r="I63" s="15" t="s">
        <v>253</v>
      </c>
      <c r="J63" s="15" t="s">
        <v>254</v>
      </c>
      <c r="K63" s="15" t="s">
        <v>255</v>
      </c>
      <c r="L63" s="18" t="s">
        <v>256</v>
      </c>
      <c r="M63" s="16" t="s">
        <v>257</v>
      </c>
      <c r="N63" s="5" t="s">
        <v>25</v>
      </c>
      <c r="O63" s="5" t="s">
        <v>25</v>
      </c>
    </row>
    <row r="64" spans="1:15" s="11" customFormat="1" ht="45.75" thickBot="1" x14ac:dyDescent="0.3">
      <c r="A64" s="28">
        <v>54</v>
      </c>
      <c r="B64" s="35" t="s">
        <v>384</v>
      </c>
      <c r="C64" s="8">
        <v>230</v>
      </c>
      <c r="D64" s="9" t="s">
        <v>66</v>
      </c>
      <c r="E64" s="9">
        <v>23</v>
      </c>
      <c r="F64" s="9" t="s">
        <v>93</v>
      </c>
      <c r="G64" s="15" t="s">
        <v>258</v>
      </c>
      <c r="H64" s="17">
        <v>2</v>
      </c>
      <c r="I64" s="15" t="s">
        <v>259</v>
      </c>
      <c r="J64" s="15" t="s">
        <v>260</v>
      </c>
      <c r="K64" s="15" t="s">
        <v>261</v>
      </c>
      <c r="L64" s="18" t="s">
        <v>256</v>
      </c>
      <c r="M64" s="16" t="s">
        <v>257</v>
      </c>
      <c r="N64" s="5"/>
      <c r="O64" s="5"/>
    </row>
    <row r="65" spans="1:15" s="11" customFormat="1" ht="45.75" thickBot="1" x14ac:dyDescent="0.3">
      <c r="A65" s="28">
        <v>55</v>
      </c>
      <c r="B65" s="35" t="s">
        <v>385</v>
      </c>
      <c r="C65" s="8">
        <v>230</v>
      </c>
      <c r="D65" s="9" t="s">
        <v>66</v>
      </c>
      <c r="E65" s="9">
        <v>23</v>
      </c>
      <c r="F65" s="9" t="s">
        <v>93</v>
      </c>
      <c r="G65" s="15" t="s">
        <v>252</v>
      </c>
      <c r="H65" s="17">
        <v>3</v>
      </c>
      <c r="I65" s="15" t="s">
        <v>262</v>
      </c>
      <c r="J65" s="15" t="s">
        <v>263</v>
      </c>
      <c r="K65" s="15" t="s">
        <v>264</v>
      </c>
      <c r="L65" s="18" t="s">
        <v>256</v>
      </c>
      <c r="M65" s="16" t="s">
        <v>257</v>
      </c>
      <c r="N65" s="5"/>
      <c r="O65" s="5"/>
    </row>
    <row r="66" spans="1:15" s="11" customFormat="1" ht="45.75" thickBot="1" x14ac:dyDescent="0.3">
      <c r="A66" s="28">
        <v>56</v>
      </c>
      <c r="B66" s="35" t="s">
        <v>386</v>
      </c>
      <c r="C66" s="8">
        <v>230</v>
      </c>
      <c r="D66" s="9" t="s">
        <v>66</v>
      </c>
      <c r="E66" s="9">
        <v>23</v>
      </c>
      <c r="F66" s="9" t="s">
        <v>93</v>
      </c>
      <c r="G66" s="15" t="s">
        <v>265</v>
      </c>
      <c r="H66" s="17">
        <v>4</v>
      </c>
      <c r="I66" s="15" t="s">
        <v>266</v>
      </c>
      <c r="J66" s="15" t="s">
        <v>267</v>
      </c>
      <c r="K66" s="15" t="s">
        <v>255</v>
      </c>
      <c r="L66" s="18" t="s">
        <v>256</v>
      </c>
      <c r="M66" s="16" t="s">
        <v>257</v>
      </c>
      <c r="N66" s="5"/>
      <c r="O66" s="5"/>
    </row>
    <row r="67" spans="1:15" ht="120.75" thickBot="1" x14ac:dyDescent="0.3">
      <c r="A67" s="28">
        <v>57</v>
      </c>
      <c r="B67" s="35" t="s">
        <v>387</v>
      </c>
      <c r="C67" s="8">
        <v>230</v>
      </c>
      <c r="D67" s="9" t="s">
        <v>66</v>
      </c>
      <c r="E67" s="9">
        <v>23</v>
      </c>
      <c r="F67" s="9" t="s">
        <v>94</v>
      </c>
      <c r="G67" s="22" t="s">
        <v>268</v>
      </c>
      <c r="H67" s="9">
        <v>1</v>
      </c>
      <c r="I67" s="22" t="s">
        <v>269</v>
      </c>
      <c r="J67" s="22" t="s">
        <v>419</v>
      </c>
      <c r="K67" s="22" t="s">
        <v>271</v>
      </c>
      <c r="L67" s="9">
        <f>12/12</f>
        <v>1</v>
      </c>
      <c r="M67" s="3" t="s">
        <v>270</v>
      </c>
      <c r="N67" s="5" t="s">
        <v>25</v>
      </c>
      <c r="O67" s="5" t="s">
        <v>25</v>
      </c>
    </row>
    <row r="68" spans="1:15" ht="60.75" thickBot="1" x14ac:dyDescent="0.3">
      <c r="A68" s="28">
        <v>58</v>
      </c>
      <c r="B68" s="35" t="s">
        <v>388</v>
      </c>
      <c r="C68" s="8">
        <v>230</v>
      </c>
      <c r="D68" s="9" t="s">
        <v>66</v>
      </c>
      <c r="E68" s="9">
        <v>23</v>
      </c>
      <c r="F68" s="9" t="s">
        <v>95</v>
      </c>
      <c r="G68" s="16" t="s">
        <v>151</v>
      </c>
      <c r="H68" s="16">
        <v>1</v>
      </c>
      <c r="I68" s="16" t="s">
        <v>152</v>
      </c>
      <c r="J68" s="16" t="s">
        <v>153</v>
      </c>
      <c r="K68" s="16" t="s">
        <v>153</v>
      </c>
      <c r="L68" s="16">
        <v>100</v>
      </c>
      <c r="M68" s="16" t="s">
        <v>154</v>
      </c>
      <c r="N68" s="5" t="s">
        <v>25</v>
      </c>
      <c r="O68" s="5" t="s">
        <v>25</v>
      </c>
    </row>
    <row r="69" spans="1:15" s="11" customFormat="1" ht="75.75" thickBot="1" x14ac:dyDescent="0.3">
      <c r="A69" s="28">
        <v>59</v>
      </c>
      <c r="B69" s="35" t="s">
        <v>389</v>
      </c>
      <c r="C69" s="8">
        <v>230</v>
      </c>
      <c r="D69" s="9" t="s">
        <v>66</v>
      </c>
      <c r="E69" s="9">
        <v>23</v>
      </c>
      <c r="F69" s="9" t="s">
        <v>95</v>
      </c>
      <c r="G69" s="23" t="s">
        <v>272</v>
      </c>
      <c r="H69" s="16">
        <v>2</v>
      </c>
      <c r="I69" s="22" t="s">
        <v>273</v>
      </c>
      <c r="J69" s="22" t="s">
        <v>274</v>
      </c>
      <c r="K69" s="22" t="s">
        <v>271</v>
      </c>
      <c r="L69" s="16">
        <f>(0.25/0.5)*100</f>
        <v>50</v>
      </c>
      <c r="M69" s="22" t="s">
        <v>270</v>
      </c>
      <c r="N69" s="5"/>
      <c r="O69" s="5"/>
    </row>
    <row r="70" spans="1:15" s="11" customFormat="1" ht="60.75" thickBot="1" x14ac:dyDescent="0.3">
      <c r="A70" s="28">
        <v>60</v>
      </c>
      <c r="B70" s="35" t="s">
        <v>390</v>
      </c>
      <c r="C70" s="8">
        <v>230</v>
      </c>
      <c r="D70" s="9" t="s">
        <v>66</v>
      </c>
      <c r="E70" s="9">
        <v>23</v>
      </c>
      <c r="F70" s="9" t="s">
        <v>95</v>
      </c>
      <c r="G70" s="23" t="s">
        <v>272</v>
      </c>
      <c r="H70" s="16">
        <v>3</v>
      </c>
      <c r="I70" s="22" t="s">
        <v>275</v>
      </c>
      <c r="J70" s="22" t="s">
        <v>276</v>
      </c>
      <c r="K70" s="22" t="s">
        <v>278</v>
      </c>
      <c r="L70" s="16">
        <f>((0.25*4)/(0.25*4))*50</f>
        <v>50</v>
      </c>
      <c r="M70" s="22" t="s">
        <v>277</v>
      </c>
      <c r="N70" s="5"/>
      <c r="O70" s="5"/>
    </row>
    <row r="71" spans="1:15" ht="30.75" thickBot="1" x14ac:dyDescent="0.3">
      <c r="A71" s="28">
        <v>61</v>
      </c>
      <c r="B71" s="35" t="s">
        <v>391</v>
      </c>
      <c r="C71" s="8">
        <v>230</v>
      </c>
      <c r="D71" s="9" t="s">
        <v>66</v>
      </c>
      <c r="E71" s="9">
        <v>23</v>
      </c>
      <c r="F71" s="9" t="s">
        <v>96</v>
      </c>
      <c r="G71" s="15" t="s">
        <v>282</v>
      </c>
      <c r="H71" s="16">
        <v>1</v>
      </c>
      <c r="I71" s="15" t="s">
        <v>283</v>
      </c>
      <c r="J71" s="15" t="s">
        <v>284</v>
      </c>
      <c r="K71" s="15" t="s">
        <v>285</v>
      </c>
      <c r="L71" s="16">
        <v>100</v>
      </c>
      <c r="M71" s="3" t="s">
        <v>286</v>
      </c>
      <c r="N71" s="5" t="s">
        <v>25</v>
      </c>
      <c r="O71" s="5" t="s">
        <v>25</v>
      </c>
    </row>
    <row r="72" spans="1:15" s="11" customFormat="1" ht="75.75" thickBot="1" x14ac:dyDescent="0.3">
      <c r="A72" s="28">
        <v>62</v>
      </c>
      <c r="B72" s="35" t="s">
        <v>392</v>
      </c>
      <c r="C72" s="8">
        <v>230</v>
      </c>
      <c r="D72" s="9" t="s">
        <v>66</v>
      </c>
      <c r="E72" s="9">
        <v>23</v>
      </c>
      <c r="F72" s="9" t="s">
        <v>96</v>
      </c>
      <c r="G72" s="15" t="s">
        <v>287</v>
      </c>
      <c r="H72" s="16">
        <v>2</v>
      </c>
      <c r="I72" s="15" t="s">
        <v>288</v>
      </c>
      <c r="J72" s="15" t="s">
        <v>289</v>
      </c>
      <c r="K72" s="15" t="s">
        <v>290</v>
      </c>
      <c r="L72" s="16">
        <v>100</v>
      </c>
      <c r="M72" s="3" t="s">
        <v>286</v>
      </c>
      <c r="N72" s="5"/>
      <c r="O72" s="5"/>
    </row>
    <row r="73" spans="1:15" ht="45.75" thickBot="1" x14ac:dyDescent="0.3">
      <c r="A73" s="28">
        <v>63</v>
      </c>
      <c r="B73" s="35" t="s">
        <v>393</v>
      </c>
      <c r="C73" s="8">
        <v>230</v>
      </c>
      <c r="D73" s="9" t="s">
        <v>66</v>
      </c>
      <c r="E73" s="9">
        <v>23</v>
      </c>
      <c r="F73" s="9" t="s">
        <v>97</v>
      </c>
      <c r="G73" s="15" t="s">
        <v>291</v>
      </c>
      <c r="H73" s="16">
        <v>1</v>
      </c>
      <c r="I73" s="15" t="s">
        <v>292</v>
      </c>
      <c r="J73" s="15" t="s">
        <v>293</v>
      </c>
      <c r="K73" s="15" t="s">
        <v>294</v>
      </c>
      <c r="L73" s="16">
        <v>100</v>
      </c>
      <c r="M73" s="3" t="s">
        <v>286</v>
      </c>
      <c r="N73" s="5" t="s">
        <v>25</v>
      </c>
      <c r="O73" s="5" t="s">
        <v>25</v>
      </c>
    </row>
    <row r="74" spans="1:15" s="11" customFormat="1" ht="60.75" thickBot="1" x14ac:dyDescent="0.3">
      <c r="A74" s="28">
        <v>64</v>
      </c>
      <c r="B74" s="35" t="s">
        <v>394</v>
      </c>
      <c r="C74" s="8">
        <v>230</v>
      </c>
      <c r="D74" s="9" t="s">
        <v>66</v>
      </c>
      <c r="E74" s="9">
        <v>23</v>
      </c>
      <c r="F74" s="9" t="s">
        <v>97</v>
      </c>
      <c r="G74" s="15" t="s">
        <v>295</v>
      </c>
      <c r="H74" s="16">
        <v>2</v>
      </c>
      <c r="I74" s="15" t="s">
        <v>296</v>
      </c>
      <c r="J74" s="15" t="s">
        <v>297</v>
      </c>
      <c r="K74" s="15" t="s">
        <v>298</v>
      </c>
      <c r="L74" s="16">
        <v>100</v>
      </c>
      <c r="M74" s="3" t="s">
        <v>286</v>
      </c>
      <c r="N74" s="5"/>
      <c r="O74" s="5"/>
    </row>
    <row r="75" spans="1:15" ht="75.75" thickBot="1" x14ac:dyDescent="0.3">
      <c r="A75" s="28">
        <v>65</v>
      </c>
      <c r="B75" s="35" t="s">
        <v>395</v>
      </c>
      <c r="C75" s="8">
        <v>230</v>
      </c>
      <c r="D75" s="9" t="s">
        <v>66</v>
      </c>
      <c r="E75" s="9">
        <v>23</v>
      </c>
      <c r="F75" s="9" t="s">
        <v>98</v>
      </c>
      <c r="G75" s="15" t="s">
        <v>242</v>
      </c>
      <c r="H75" s="9">
        <v>1</v>
      </c>
      <c r="I75" s="15" t="s">
        <v>243</v>
      </c>
      <c r="J75" s="3" t="s">
        <v>244</v>
      </c>
      <c r="K75" s="15" t="s">
        <v>245</v>
      </c>
      <c r="L75" s="16">
        <v>100</v>
      </c>
      <c r="M75" s="3" t="s">
        <v>246</v>
      </c>
      <c r="N75" s="5" t="s">
        <v>25</v>
      </c>
      <c r="O75" s="5" t="s">
        <v>25</v>
      </c>
    </row>
    <row r="76" spans="1:15" ht="60.75" thickBot="1" x14ac:dyDescent="0.3">
      <c r="A76" s="28">
        <v>66</v>
      </c>
      <c r="B76" s="35" t="s">
        <v>396</v>
      </c>
      <c r="C76" s="8">
        <v>230</v>
      </c>
      <c r="D76" s="9" t="s">
        <v>66</v>
      </c>
      <c r="E76" s="9">
        <v>23</v>
      </c>
      <c r="F76" s="9" t="s">
        <v>99</v>
      </c>
      <c r="G76" s="15" t="s">
        <v>247</v>
      </c>
      <c r="H76" s="9">
        <v>1</v>
      </c>
      <c r="I76" s="21" t="s">
        <v>418</v>
      </c>
      <c r="J76" s="15" t="s">
        <v>248</v>
      </c>
      <c r="K76" s="15" t="s">
        <v>249</v>
      </c>
      <c r="L76" s="14">
        <v>1</v>
      </c>
      <c r="M76" s="3" t="s">
        <v>246</v>
      </c>
      <c r="N76" s="5" t="s">
        <v>25</v>
      </c>
      <c r="O76" s="5" t="s">
        <v>25</v>
      </c>
    </row>
    <row r="77" spans="1:15" ht="60.75" thickBot="1" x14ac:dyDescent="0.3">
      <c r="A77" s="28">
        <v>67</v>
      </c>
      <c r="B77" s="35" t="s">
        <v>397</v>
      </c>
      <c r="C77" s="8">
        <v>230</v>
      </c>
      <c r="D77" s="9" t="s">
        <v>66</v>
      </c>
      <c r="E77" s="9">
        <v>23</v>
      </c>
      <c r="F77" s="9" t="s">
        <v>100</v>
      </c>
      <c r="G77" s="15" t="s">
        <v>299</v>
      </c>
      <c r="H77" s="16">
        <v>1</v>
      </c>
      <c r="I77" s="15" t="s">
        <v>300</v>
      </c>
      <c r="J77" s="15" t="s">
        <v>301</v>
      </c>
      <c r="K77" s="15" t="s">
        <v>302</v>
      </c>
      <c r="L77" s="15">
        <v>100</v>
      </c>
      <c r="M77" s="15" t="s">
        <v>303</v>
      </c>
      <c r="N77" s="5"/>
      <c r="O77" s="5"/>
    </row>
    <row r="78" spans="1:15" s="11" customFormat="1" ht="120.75" thickBot="1" x14ac:dyDescent="0.3">
      <c r="A78" s="28">
        <v>68</v>
      </c>
      <c r="B78" s="35" t="s">
        <v>398</v>
      </c>
      <c r="C78" s="8">
        <v>230</v>
      </c>
      <c r="D78" s="9" t="s">
        <v>66</v>
      </c>
      <c r="E78" s="9">
        <v>23</v>
      </c>
      <c r="F78" s="9" t="s">
        <v>101</v>
      </c>
      <c r="G78" s="15" t="s">
        <v>308</v>
      </c>
      <c r="H78" s="16">
        <v>1</v>
      </c>
      <c r="I78" s="15" t="s">
        <v>309</v>
      </c>
      <c r="J78" s="15" t="s">
        <v>310</v>
      </c>
      <c r="K78" s="15" t="s">
        <v>311</v>
      </c>
      <c r="L78" s="15">
        <v>100</v>
      </c>
      <c r="M78" s="15" t="s">
        <v>312</v>
      </c>
      <c r="N78" s="5"/>
      <c r="O78" s="5"/>
    </row>
    <row r="79" spans="1:15" ht="60.75" thickBot="1" x14ac:dyDescent="0.3">
      <c r="A79" s="28">
        <v>69</v>
      </c>
      <c r="B79" s="35" t="s">
        <v>399</v>
      </c>
      <c r="C79" s="8">
        <v>230</v>
      </c>
      <c r="D79" s="9" t="s">
        <v>66</v>
      </c>
      <c r="E79" s="9">
        <v>23</v>
      </c>
      <c r="F79" s="9" t="s">
        <v>102</v>
      </c>
      <c r="G79" s="15" t="s">
        <v>251</v>
      </c>
      <c r="H79" s="9">
        <v>1</v>
      </c>
      <c r="I79" s="15" t="s">
        <v>250</v>
      </c>
      <c r="J79" s="15" t="s">
        <v>238</v>
      </c>
      <c r="K79" s="15" t="s">
        <v>239</v>
      </c>
      <c r="L79" s="20">
        <v>1</v>
      </c>
      <c r="M79" s="15" t="s">
        <v>246</v>
      </c>
      <c r="N79" s="5"/>
      <c r="O79" s="5"/>
    </row>
    <row r="80" spans="1:15" s="11" customFormat="1" ht="105.75" thickBot="1" x14ac:dyDescent="0.3">
      <c r="A80" s="28">
        <v>70</v>
      </c>
      <c r="B80" s="35" t="s">
        <v>400</v>
      </c>
      <c r="C80" s="8">
        <v>230</v>
      </c>
      <c r="D80" s="9" t="s">
        <v>66</v>
      </c>
      <c r="E80" s="9">
        <v>23</v>
      </c>
      <c r="F80" s="9" t="s">
        <v>102</v>
      </c>
      <c r="G80" s="15" t="s">
        <v>313</v>
      </c>
      <c r="H80" s="9">
        <v>2</v>
      </c>
      <c r="I80" s="15" t="s">
        <v>314</v>
      </c>
      <c r="J80" s="15" t="s">
        <v>315</v>
      </c>
      <c r="K80" s="15" t="s">
        <v>316</v>
      </c>
      <c r="L80" s="20">
        <v>1</v>
      </c>
      <c r="M80" s="15" t="s">
        <v>317</v>
      </c>
      <c r="N80" s="5"/>
      <c r="O80" s="5"/>
    </row>
    <row r="81" spans="1:15" ht="120.75" thickBot="1" x14ac:dyDescent="0.3">
      <c r="A81" s="28">
        <v>71</v>
      </c>
      <c r="B81" s="35" t="s">
        <v>401</v>
      </c>
      <c r="C81" s="8">
        <v>230</v>
      </c>
      <c r="D81" s="9" t="s">
        <v>66</v>
      </c>
      <c r="E81" s="9">
        <v>23</v>
      </c>
      <c r="F81" s="9" t="s">
        <v>103</v>
      </c>
      <c r="G81" s="30" t="s">
        <v>318</v>
      </c>
      <c r="H81" s="29">
        <v>1</v>
      </c>
      <c r="I81" s="30" t="s">
        <v>319</v>
      </c>
      <c r="J81" s="30" t="s">
        <v>420</v>
      </c>
      <c r="K81" s="31" t="s">
        <v>320</v>
      </c>
      <c r="L81" s="32">
        <v>1</v>
      </c>
      <c r="M81" s="31" t="s">
        <v>321</v>
      </c>
      <c r="N81" s="5"/>
      <c r="O81" s="5"/>
    </row>
    <row r="82" spans="1:15" s="27" customFormat="1" ht="105.75" thickBot="1" x14ac:dyDescent="0.3">
      <c r="A82" s="28">
        <v>72</v>
      </c>
      <c r="B82" s="35" t="s">
        <v>402</v>
      </c>
      <c r="C82" s="8">
        <v>230</v>
      </c>
      <c r="D82" s="29" t="s">
        <v>64</v>
      </c>
      <c r="E82" s="29">
        <v>28</v>
      </c>
      <c r="F82" s="29" t="s">
        <v>118</v>
      </c>
      <c r="G82" s="30" t="s">
        <v>365</v>
      </c>
      <c r="H82" s="29">
        <v>3</v>
      </c>
      <c r="I82" s="30" t="s">
        <v>364</v>
      </c>
      <c r="J82" s="30" t="s">
        <v>361</v>
      </c>
      <c r="K82" s="31" t="s">
        <v>362</v>
      </c>
      <c r="L82" s="32">
        <v>1</v>
      </c>
      <c r="M82" s="31" t="s">
        <v>363</v>
      </c>
      <c r="N82" s="5"/>
      <c r="O82" s="5"/>
    </row>
    <row r="83" spans="1:15" s="27" customFormat="1" ht="75.75" thickBot="1" x14ac:dyDescent="0.3">
      <c r="A83" s="28">
        <v>73</v>
      </c>
      <c r="B83" s="35" t="s">
        <v>403</v>
      </c>
      <c r="C83" s="8">
        <v>230</v>
      </c>
      <c r="D83" s="29" t="s">
        <v>64</v>
      </c>
      <c r="E83" s="29">
        <v>27</v>
      </c>
      <c r="F83" s="29" t="s">
        <v>119</v>
      </c>
      <c r="G83" s="30" t="s">
        <v>369</v>
      </c>
      <c r="H83" s="29">
        <v>3</v>
      </c>
      <c r="I83" s="30" t="s">
        <v>370</v>
      </c>
      <c r="J83" s="30" t="s">
        <v>366</v>
      </c>
      <c r="K83" s="31" t="s">
        <v>367</v>
      </c>
      <c r="L83" s="32">
        <v>1</v>
      </c>
      <c r="M83" s="31" t="s">
        <v>368</v>
      </c>
      <c r="N83" s="5"/>
      <c r="O83" s="5"/>
    </row>
    <row r="84" spans="1:15" ht="45.75" thickBot="1" x14ac:dyDescent="0.3">
      <c r="A84" s="28">
        <v>74</v>
      </c>
      <c r="B84" s="35" t="s">
        <v>404</v>
      </c>
      <c r="C84" s="8">
        <v>230</v>
      </c>
      <c r="D84" s="9" t="s">
        <v>64</v>
      </c>
      <c r="E84" s="9">
        <v>22</v>
      </c>
      <c r="F84" s="9" t="s">
        <v>119</v>
      </c>
      <c r="G84" s="15" t="s">
        <v>193</v>
      </c>
      <c r="H84" s="9">
        <v>3</v>
      </c>
      <c r="I84" s="15" t="s">
        <v>194</v>
      </c>
      <c r="J84" s="15" t="s">
        <v>195</v>
      </c>
      <c r="K84" s="15" t="s">
        <v>196</v>
      </c>
      <c r="L84" s="9">
        <v>100</v>
      </c>
      <c r="M84" s="3" t="s">
        <v>189</v>
      </c>
      <c r="N84" s="5"/>
      <c r="O84" s="5"/>
    </row>
    <row r="85" spans="1:15" s="11" customFormat="1" ht="45.75" thickBot="1" x14ac:dyDescent="0.3">
      <c r="A85" s="28">
        <v>75</v>
      </c>
      <c r="B85" s="35" t="s">
        <v>405</v>
      </c>
      <c r="C85" s="8">
        <v>230</v>
      </c>
      <c r="D85" s="9" t="s">
        <v>64</v>
      </c>
      <c r="E85" s="9">
        <v>22</v>
      </c>
      <c r="F85" s="9" t="s">
        <v>120</v>
      </c>
      <c r="G85" s="15" t="s">
        <v>229</v>
      </c>
      <c r="H85" s="9">
        <v>2</v>
      </c>
      <c r="I85" s="15" t="s">
        <v>230</v>
      </c>
      <c r="J85" s="15" t="s">
        <v>231</v>
      </c>
      <c r="K85" s="15" t="s">
        <v>232</v>
      </c>
      <c r="L85" s="9">
        <v>1</v>
      </c>
      <c r="M85" s="3" t="s">
        <v>201</v>
      </c>
      <c r="N85" s="5"/>
      <c r="O85" s="5"/>
    </row>
    <row r="86" spans="1:15" ht="30.75" thickBot="1" x14ac:dyDescent="0.3">
      <c r="A86" s="28">
        <v>76</v>
      </c>
      <c r="B86" s="35" t="s">
        <v>406</v>
      </c>
      <c r="C86" s="8">
        <v>230</v>
      </c>
      <c r="D86" s="9" t="s">
        <v>64</v>
      </c>
      <c r="E86" s="9">
        <v>27</v>
      </c>
      <c r="F86" s="9" t="s">
        <v>121</v>
      </c>
      <c r="G86" s="33" t="s">
        <v>346</v>
      </c>
      <c r="H86" s="16">
        <v>3</v>
      </c>
      <c r="I86" s="16" t="s">
        <v>342</v>
      </c>
      <c r="J86" s="16" t="s">
        <v>343</v>
      </c>
      <c r="K86" s="16" t="s">
        <v>344</v>
      </c>
      <c r="L86" s="29">
        <v>100</v>
      </c>
      <c r="M86" s="16" t="s">
        <v>345</v>
      </c>
      <c r="N86" s="5"/>
      <c r="O86" s="5"/>
    </row>
    <row r="87" spans="1:15" ht="30.75" thickBot="1" x14ac:dyDescent="0.3">
      <c r="A87" s="28">
        <v>77</v>
      </c>
      <c r="B87" s="35" t="s">
        <v>407</v>
      </c>
      <c r="C87" s="8">
        <v>230</v>
      </c>
      <c r="D87" s="9" t="s">
        <v>64</v>
      </c>
      <c r="E87" s="9">
        <v>27</v>
      </c>
      <c r="F87" s="9" t="s">
        <v>121</v>
      </c>
      <c r="G87" s="33" t="s">
        <v>347</v>
      </c>
      <c r="H87" s="16">
        <v>4</v>
      </c>
      <c r="I87" s="16" t="s">
        <v>342</v>
      </c>
      <c r="J87" s="16" t="s">
        <v>343</v>
      </c>
      <c r="K87" s="16" t="s">
        <v>344</v>
      </c>
      <c r="L87" s="29">
        <v>100</v>
      </c>
      <c r="M87" s="16" t="s">
        <v>345</v>
      </c>
      <c r="N87" s="5"/>
      <c r="O87" s="5"/>
    </row>
    <row r="88" spans="1:15" ht="75.75" thickBot="1" x14ac:dyDescent="0.3">
      <c r="A88" s="28">
        <v>78</v>
      </c>
      <c r="B88" s="35" t="s">
        <v>408</v>
      </c>
      <c r="C88" s="8">
        <v>230</v>
      </c>
      <c r="D88" s="9" t="s">
        <v>64</v>
      </c>
      <c r="E88" s="9">
        <v>27</v>
      </c>
      <c r="F88" s="9" t="s">
        <v>122</v>
      </c>
      <c r="G88" s="34" t="s">
        <v>351</v>
      </c>
      <c r="H88" s="16">
        <v>4</v>
      </c>
      <c r="I88" s="16" t="s">
        <v>348</v>
      </c>
      <c r="J88" s="16" t="s">
        <v>421</v>
      </c>
      <c r="K88" s="16" t="s">
        <v>349</v>
      </c>
      <c r="L88" s="16">
        <v>4</v>
      </c>
      <c r="M88" s="16" t="s">
        <v>350</v>
      </c>
      <c r="N88" s="5"/>
      <c r="O88" s="5"/>
    </row>
    <row r="89" spans="1:15" ht="60.75" thickBot="1" x14ac:dyDescent="0.3">
      <c r="A89" s="28">
        <v>79</v>
      </c>
      <c r="B89" s="35" t="s">
        <v>409</v>
      </c>
      <c r="C89" s="8">
        <v>230</v>
      </c>
      <c r="D89" s="9" t="s">
        <v>64</v>
      </c>
      <c r="E89" s="9">
        <v>27</v>
      </c>
      <c r="F89" s="9" t="s">
        <v>122</v>
      </c>
      <c r="G89" s="34" t="s">
        <v>351</v>
      </c>
      <c r="H89" s="16">
        <v>5</v>
      </c>
      <c r="I89" s="16" t="s">
        <v>352</v>
      </c>
      <c r="J89" s="16" t="s">
        <v>353</v>
      </c>
      <c r="K89" s="16" t="s">
        <v>353</v>
      </c>
      <c r="L89" s="16">
        <v>4</v>
      </c>
      <c r="M89" s="16" t="s">
        <v>350</v>
      </c>
      <c r="N89" s="5"/>
      <c r="O89" s="5"/>
    </row>
    <row r="90" spans="1:15" ht="30.75" thickBot="1" x14ac:dyDescent="0.3">
      <c r="A90" s="28">
        <v>80</v>
      </c>
      <c r="B90" s="35" t="s">
        <v>410</v>
      </c>
      <c r="C90" s="8">
        <v>230</v>
      </c>
      <c r="D90" s="9" t="s">
        <v>64</v>
      </c>
      <c r="E90" s="9">
        <v>27</v>
      </c>
      <c r="F90" s="9" t="s">
        <v>123</v>
      </c>
      <c r="G90" s="34" t="s">
        <v>354</v>
      </c>
      <c r="H90" s="16">
        <v>3</v>
      </c>
      <c r="I90" s="16" t="s">
        <v>342</v>
      </c>
      <c r="J90" s="16" t="s">
        <v>343</v>
      </c>
      <c r="K90" s="16" t="s">
        <v>344</v>
      </c>
      <c r="L90" s="16">
        <v>100</v>
      </c>
      <c r="M90" s="16" t="s">
        <v>345</v>
      </c>
      <c r="N90" s="5"/>
      <c r="O90" s="5"/>
    </row>
    <row r="91" spans="1:15" ht="30.75" thickBot="1" x14ac:dyDescent="0.3">
      <c r="A91" s="28">
        <v>81</v>
      </c>
      <c r="B91" s="35" t="s">
        <v>411</v>
      </c>
      <c r="C91" s="8">
        <v>230</v>
      </c>
      <c r="D91" s="9" t="s">
        <v>64</v>
      </c>
      <c r="E91" s="9">
        <v>27</v>
      </c>
      <c r="F91" s="9" t="s">
        <v>123</v>
      </c>
      <c r="G91" s="34" t="s">
        <v>355</v>
      </c>
      <c r="H91" s="16">
        <v>4</v>
      </c>
      <c r="I91" s="16" t="s">
        <v>342</v>
      </c>
      <c r="J91" s="16" t="s">
        <v>343</v>
      </c>
      <c r="K91" s="16" t="s">
        <v>344</v>
      </c>
      <c r="L91" s="16">
        <v>100</v>
      </c>
      <c r="M91" s="16" t="s">
        <v>345</v>
      </c>
      <c r="N91" s="5"/>
      <c r="O91" s="5"/>
    </row>
    <row r="92" spans="1:15" ht="105.75" thickBot="1" x14ac:dyDescent="0.3">
      <c r="A92" s="28">
        <v>82</v>
      </c>
      <c r="B92" s="35" t="s">
        <v>412</v>
      </c>
      <c r="C92" s="8">
        <v>230</v>
      </c>
      <c r="D92" s="9" t="s">
        <v>64</v>
      </c>
      <c r="E92" s="9">
        <v>22</v>
      </c>
      <c r="F92" s="9" t="s">
        <v>93</v>
      </c>
      <c r="G92" s="30" t="s">
        <v>356</v>
      </c>
      <c r="H92" s="16">
        <v>3</v>
      </c>
      <c r="I92" s="30" t="s">
        <v>357</v>
      </c>
      <c r="J92" s="30" t="s">
        <v>358</v>
      </c>
      <c r="K92" s="30" t="s">
        <v>359</v>
      </c>
      <c r="L92" s="16">
        <v>1</v>
      </c>
      <c r="M92" s="30" t="s">
        <v>360</v>
      </c>
      <c r="N92" s="5"/>
      <c r="O92" s="5"/>
    </row>
    <row r="93" spans="1:15" ht="110.25" customHeight="1" thickBot="1" x14ac:dyDescent="0.3">
      <c r="A93" s="28">
        <v>83</v>
      </c>
      <c r="B93" s="35" t="s">
        <v>413</v>
      </c>
      <c r="C93" s="8">
        <v>230</v>
      </c>
      <c r="D93" s="9" t="s">
        <v>65</v>
      </c>
      <c r="E93" s="9">
        <v>22</v>
      </c>
      <c r="F93" s="9" t="s">
        <v>94</v>
      </c>
      <c r="G93" s="22" t="s">
        <v>279</v>
      </c>
      <c r="H93" s="16">
        <v>3</v>
      </c>
      <c r="I93" s="22" t="s">
        <v>273</v>
      </c>
      <c r="J93" s="22" t="s">
        <v>274</v>
      </c>
      <c r="K93" s="22" t="s">
        <v>280</v>
      </c>
      <c r="L93" s="16">
        <f>(0.25/0.5)*100</f>
        <v>50</v>
      </c>
      <c r="M93" s="22" t="s">
        <v>270</v>
      </c>
      <c r="N93" s="5"/>
      <c r="O93" s="5"/>
    </row>
    <row r="94" spans="1:15" ht="116.25" customHeight="1" thickBot="1" x14ac:dyDescent="0.3">
      <c r="A94" s="28">
        <v>84</v>
      </c>
      <c r="B94" s="35" t="s">
        <v>414</v>
      </c>
      <c r="C94" s="8">
        <v>230</v>
      </c>
      <c r="D94" s="9" t="s">
        <v>65</v>
      </c>
      <c r="E94" s="9">
        <v>22</v>
      </c>
      <c r="F94" s="9" t="s">
        <v>94</v>
      </c>
      <c r="G94" s="22" t="s">
        <v>279</v>
      </c>
      <c r="H94" s="16">
        <v>4</v>
      </c>
      <c r="I94" s="22" t="s">
        <v>275</v>
      </c>
      <c r="J94" s="22" t="s">
        <v>276</v>
      </c>
      <c r="K94" s="22" t="s">
        <v>281</v>
      </c>
      <c r="L94" s="16">
        <f>((0.25*4)/(0.25*4))*50</f>
        <v>50</v>
      </c>
      <c r="M94" s="22" t="s">
        <v>277</v>
      </c>
      <c r="N94" s="5"/>
      <c r="O94" s="5"/>
    </row>
    <row r="95" spans="1:15" ht="75.75" thickBot="1" x14ac:dyDescent="0.3">
      <c r="A95" s="28">
        <v>85</v>
      </c>
      <c r="B95" s="35" t="s">
        <v>415</v>
      </c>
      <c r="C95" s="8">
        <v>230</v>
      </c>
      <c r="D95" s="9" t="s">
        <v>64</v>
      </c>
      <c r="E95" s="9">
        <v>28</v>
      </c>
      <c r="F95" s="9" t="s">
        <v>124</v>
      </c>
      <c r="G95" s="24" t="s">
        <v>304</v>
      </c>
      <c r="H95" s="9">
        <v>4</v>
      </c>
      <c r="I95" s="25" t="s">
        <v>305</v>
      </c>
      <c r="J95" s="26" t="s">
        <v>306</v>
      </c>
      <c r="K95" s="26" t="s">
        <v>307</v>
      </c>
      <c r="L95" s="3">
        <v>100</v>
      </c>
      <c r="M95" s="22" t="s">
        <v>303</v>
      </c>
      <c r="N95" s="5"/>
      <c r="O95" s="5"/>
    </row>
    <row r="96" spans="1:15" ht="75.75" thickBot="1" x14ac:dyDescent="0.3">
      <c r="A96" s="28">
        <v>86</v>
      </c>
      <c r="B96" s="35" t="s">
        <v>416</v>
      </c>
      <c r="C96" s="8">
        <v>230</v>
      </c>
      <c r="D96" s="9" t="s">
        <v>64</v>
      </c>
      <c r="E96" s="9">
        <v>28</v>
      </c>
      <c r="F96" s="9" t="s">
        <v>124</v>
      </c>
      <c r="G96" s="24" t="s">
        <v>304</v>
      </c>
      <c r="H96" s="9">
        <v>5</v>
      </c>
      <c r="I96" s="25" t="s">
        <v>305</v>
      </c>
      <c r="J96" s="26" t="s">
        <v>306</v>
      </c>
      <c r="K96" s="26" t="s">
        <v>307</v>
      </c>
      <c r="L96" s="3">
        <v>100</v>
      </c>
      <c r="M96" s="22" t="s">
        <v>303</v>
      </c>
      <c r="N96" s="5"/>
      <c r="O96" s="5"/>
    </row>
    <row r="351044" spans="1:1" x14ac:dyDescent="0.25">
      <c r="A351044" t="s">
        <v>46</v>
      </c>
    </row>
    <row r="351045" spans="1:1" x14ac:dyDescent="0.25">
      <c r="A351045" t="s">
        <v>47</v>
      </c>
    </row>
    <row r="351046" spans="1:1" x14ac:dyDescent="0.25">
      <c r="A351046" t="s">
        <v>48</v>
      </c>
    </row>
    <row r="351047" spans="1:1" x14ac:dyDescent="0.25">
      <c r="A351047" t="s">
        <v>49</v>
      </c>
    </row>
    <row r="351048" spans="1:1" x14ac:dyDescent="0.25">
      <c r="A351048" t="s">
        <v>50</v>
      </c>
    </row>
    <row r="351049" spans="1:1" x14ac:dyDescent="0.25">
      <c r="A351049" t="s">
        <v>51</v>
      </c>
    </row>
    <row r="351050" spans="1:1" x14ac:dyDescent="0.25">
      <c r="A351050" t="s">
        <v>52</v>
      </c>
    </row>
    <row r="351051" spans="1:1" x14ac:dyDescent="0.25">
      <c r="A351051" t="s">
        <v>53</v>
      </c>
    </row>
    <row r="351052" spans="1:1" x14ac:dyDescent="0.25">
      <c r="A351052" t="s">
        <v>54</v>
      </c>
    </row>
    <row r="351053" spans="1:1" x14ac:dyDescent="0.25">
      <c r="A351053" t="s">
        <v>55</v>
      </c>
    </row>
    <row r="351054" spans="1:1" x14ac:dyDescent="0.25">
      <c r="A351054" t="s">
        <v>56</v>
      </c>
    </row>
    <row r="351055" spans="1:1" x14ac:dyDescent="0.25">
      <c r="A351055" t="s">
        <v>57</v>
      </c>
    </row>
    <row r="351056" spans="1:1" x14ac:dyDescent="0.25">
      <c r="A351056" t="s">
        <v>58</v>
      </c>
    </row>
    <row r="351057" spans="1:1" x14ac:dyDescent="0.25">
      <c r="A351057" t="s">
        <v>59</v>
      </c>
    </row>
    <row r="351058" spans="1:1" x14ac:dyDescent="0.25">
      <c r="A351058" t="s">
        <v>60</v>
      </c>
    </row>
    <row r="351059" spans="1:1" x14ac:dyDescent="0.25">
      <c r="A351059" t="s">
        <v>61</v>
      </c>
    </row>
    <row r="351060" spans="1:1" x14ac:dyDescent="0.25">
      <c r="A351060" t="s">
        <v>62</v>
      </c>
    </row>
    <row r="351061" spans="1:1" x14ac:dyDescent="0.25">
      <c r="A351061" t="s">
        <v>63</v>
      </c>
    </row>
    <row r="351062" spans="1:1" x14ac:dyDescent="0.25">
      <c r="A351062" t="s">
        <v>64</v>
      </c>
    </row>
    <row r="351063" spans="1:1" x14ac:dyDescent="0.25">
      <c r="A351063" t="s">
        <v>65</v>
      </c>
    </row>
    <row r="351064" spans="1:1" x14ac:dyDescent="0.25">
      <c r="A351064" t="s">
        <v>66</v>
      </c>
    </row>
  </sheetData>
  <autoFilter ref="A10:O96" xr:uid="{00000000-0001-0000-0000-000000000000}"/>
  <mergeCells count="1">
    <mergeCell ref="B8:O8"/>
  </mergeCells>
  <phoneticPr fontId="4" type="noConversion"/>
  <dataValidations count="11">
    <dataValidation type="textLength" allowBlank="1" showInputMessage="1" showErrorMessage="1" errorTitle="Entrada no válida" error="Escriba un texto  Maximo 20 Caracteres" promptTitle="Cualquier contenido Maximo 20 Caracteres" sqref="F82:F96 F11:F76" xr:uid="{00000000-0002-0000-0000-000003000000}">
      <formula1>0</formula1>
      <formula2>20</formula2>
    </dataValidation>
    <dataValidation type="textLength" allowBlank="1" showInputMessage="1" showErrorMessage="1" errorTitle="Entrada no válida" error="Escriba un texto  Maximo 100 Caracteres" promptTitle="Cualquier contenido Maximo 100 Caracteres" sqref="M79 M85 J85 K49 J79:K79 J67:J76 M92:M94 K68 J92:J94 M67:M76 K19 M11:M27 J11:J27 M31:M62 J31:J62"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31:K48 K85 K69:K76 K92:K94 K50:K62 K67 K11:K18 K20:K27"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E82:E96" xr:uid="{1AFC6874-5059-4216-A22A-4E12DCF71B77}">
      <formula1>-9999999999</formula1>
      <formula2>9999999999</formula2>
    </dataValidation>
    <dataValidation type="textLength" allowBlank="1" showInputMessage="1" showErrorMessage="1" errorTitle="Entrada no válida" error="Escriba un texto  Maximo 500 Caracteres" promptTitle="Cualquier contenido Maximo 500 Caracteres" sqref="I67:I76 I85 G85 G30:G48 G92:G94 I92:I94 G67:G76 I11:I28 G11:G28 G50:G62 I30:I62"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84:H85 H67:H76 H92:H94 H11:H62" xr:uid="{00000000-0002-0000-0000-000005000000}">
      <formula1>-999</formula1>
      <formula2>999</formula2>
    </dataValidation>
    <dataValidation type="decimal" allowBlank="1" showInputMessage="1" showErrorMessage="1" errorTitle="Entrada no válida" error="Por favor escriba un número" promptTitle="Escriba un número en esta casilla" sqref="L79 L85 L67:L76 L92:L94 L11:L27 L31:L62" xr:uid="{00000000-0002-0000-0000-000009000000}">
      <formula1>-999999</formula1>
      <formula2>999999</formula2>
    </dataValidation>
    <dataValidation type="textLength" allowBlank="1" showInputMessage="1" showErrorMessage="1" errorTitle="Entrada no válida" error="Escriba un texto  Maximo 9 Caracteres" promptTitle="Cualquier contenido Maximo 9 Caracteres" sqref="C11:C96"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81" xr:uid="{00000000-0002-0000-0000-000001000000}">
      <formula1>$A$351043:$A$351064</formula1>
    </dataValidation>
    <dataValidation type="decimal" allowBlank="1" showInputMessage="1" showErrorMessage="1" errorTitle="Entrada no válida" error="Por favor escriba un número" promptTitle="Escriba un número en esta casilla" sqref="E11:E81" xr:uid="{00000000-0002-0000-0000-000002000000}">
      <formula1>-9223372036854770000</formula1>
      <formula2>9223372036854770000</formula2>
    </dataValidation>
    <dataValidation type="date" allowBlank="1" showInputMessage="1" errorTitle="Entrada no válida" error="Por favor escriba una fecha válida (AAAA/MM/DD)" promptTitle="Ingrese una fecha (AAAA/MM/DD)" sqref="N11:O76" xr:uid="{00000000-0002-0000-0000-00000B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3"/>
  <sheetViews>
    <sheetView workbookViewId="0"/>
  </sheetViews>
  <sheetFormatPr baseColWidth="10" defaultColWidth="9.140625" defaultRowHeight="15" x14ac:dyDescent="0.25"/>
  <cols>
    <col min="2" max="2" width="16" customWidth="1"/>
    <col min="3" max="3" width="26" customWidth="1"/>
    <col min="4" max="4" width="55" customWidth="1"/>
    <col min="5" max="5" width="80" customWidth="1"/>
    <col min="6" max="6" width="62"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67</v>
      </c>
    </row>
    <row r="3" spans="1:16" x14ac:dyDescent="0.25">
      <c r="B3" s="1" t="s">
        <v>4</v>
      </c>
      <c r="C3" s="1">
        <v>1</v>
      </c>
    </row>
    <row r="4" spans="1:16" x14ac:dyDescent="0.25">
      <c r="B4" s="1" t="s">
        <v>5</v>
      </c>
      <c r="C4" s="1">
        <v>230</v>
      </c>
    </row>
    <row r="5" spans="1:16" x14ac:dyDescent="0.25">
      <c r="B5" s="1" t="s">
        <v>6</v>
      </c>
      <c r="C5" s="4">
        <v>46185</v>
      </c>
    </row>
    <row r="6" spans="1:16" x14ac:dyDescent="0.25">
      <c r="B6" s="1" t="s">
        <v>7</v>
      </c>
      <c r="C6" s="1">
        <v>1</v>
      </c>
      <c r="D6" s="1" t="s">
        <v>8</v>
      </c>
    </row>
    <row r="8" spans="1:16" x14ac:dyDescent="0.25">
      <c r="A8" s="1" t="s">
        <v>9</v>
      </c>
      <c r="B8" s="37" t="s">
        <v>68</v>
      </c>
      <c r="C8" s="38"/>
      <c r="D8" s="38"/>
      <c r="E8" s="38"/>
      <c r="F8" s="38"/>
      <c r="G8" s="38"/>
      <c r="H8" s="38"/>
      <c r="I8" s="38"/>
      <c r="J8" s="38"/>
      <c r="K8" s="38"/>
      <c r="L8" s="38"/>
      <c r="M8" s="38"/>
      <c r="N8" s="38"/>
      <c r="O8" s="38"/>
      <c r="P8" s="38"/>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69</v>
      </c>
      <c r="I10" s="1" t="s">
        <v>18</v>
      </c>
      <c r="J10" s="1" t="s">
        <v>19</v>
      </c>
      <c r="K10" s="1" t="s">
        <v>20</v>
      </c>
      <c r="L10" s="1" t="s">
        <v>21</v>
      </c>
      <c r="M10" s="1" t="s">
        <v>70</v>
      </c>
      <c r="N10" s="1" t="s">
        <v>71</v>
      </c>
      <c r="O10" s="1" t="s">
        <v>72</v>
      </c>
      <c r="P10" s="1" t="s">
        <v>73</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46</v>
      </c>
    </row>
    <row r="351004" spans="1:1" x14ac:dyDescent="0.25">
      <c r="A351004" t="s">
        <v>47</v>
      </c>
    </row>
    <row r="351005" spans="1:1" x14ac:dyDescent="0.25">
      <c r="A351005" t="s">
        <v>48</v>
      </c>
    </row>
    <row r="351006" spans="1:1" x14ac:dyDescent="0.25">
      <c r="A351006" t="s">
        <v>49</v>
      </c>
    </row>
    <row r="351007" spans="1:1" x14ac:dyDescent="0.25">
      <c r="A351007" t="s">
        <v>50</v>
      </c>
    </row>
    <row r="351008" spans="1:1" x14ac:dyDescent="0.25">
      <c r="A351008" t="s">
        <v>51</v>
      </c>
    </row>
    <row r="351009" spans="1:1" x14ac:dyDescent="0.25">
      <c r="A351009" t="s">
        <v>52</v>
      </c>
    </row>
    <row r="351010" spans="1:1" x14ac:dyDescent="0.25">
      <c r="A351010" t="s">
        <v>53</v>
      </c>
    </row>
    <row r="351011" spans="1:1" x14ac:dyDescent="0.25">
      <c r="A351011" t="s">
        <v>54</v>
      </c>
    </row>
    <row r="351012" spans="1:1" x14ac:dyDescent="0.25">
      <c r="A351012" t="s">
        <v>55</v>
      </c>
    </row>
    <row r="351013" spans="1:1" x14ac:dyDescent="0.25">
      <c r="A351013" t="s">
        <v>56</v>
      </c>
    </row>
    <row r="351014" spans="1:1" x14ac:dyDescent="0.25">
      <c r="A351014" t="s">
        <v>57</v>
      </c>
    </row>
    <row r="351015" spans="1:1" x14ac:dyDescent="0.25">
      <c r="A351015" t="s">
        <v>58</v>
      </c>
    </row>
    <row r="351016" spans="1:1" x14ac:dyDescent="0.25">
      <c r="A351016" t="s">
        <v>59</v>
      </c>
    </row>
    <row r="351017" spans="1:1" x14ac:dyDescent="0.25">
      <c r="A351017" t="s">
        <v>60</v>
      </c>
    </row>
    <row r="351018" spans="1:1" x14ac:dyDescent="0.25">
      <c r="A351018" t="s">
        <v>61</v>
      </c>
    </row>
    <row r="351019" spans="1:1" x14ac:dyDescent="0.25">
      <c r="A351019" t="s">
        <v>62</v>
      </c>
    </row>
    <row r="351020" spans="1:1" x14ac:dyDescent="0.25">
      <c r="A351020" t="s">
        <v>63</v>
      </c>
    </row>
    <row r="351021" spans="1:1" x14ac:dyDescent="0.25">
      <c r="A351021" t="s">
        <v>64</v>
      </c>
    </row>
    <row r="351022" spans="1:1" x14ac:dyDescent="0.25">
      <c r="A351022" t="s">
        <v>65</v>
      </c>
    </row>
    <row r="351023" spans="1:1" x14ac:dyDescent="0.25">
      <c r="A351023" t="s">
        <v>66</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$A$351002:$A$351023</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14251 CB-0402F  PLAN DE MEJO...</vt:lpstr>
      <vt:lpstr>14252 CB-0402M  PLAN DE MEJO...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SANDRA LILIANA ROMERO PENA</cp:lastModifiedBy>
  <dcterms:created xsi:type="dcterms:W3CDTF">2026-06-12T16:19:25Z</dcterms:created>
  <dcterms:modified xsi:type="dcterms:W3CDTF">2026-06-26T23:08:56Z</dcterms:modified>
</cp:coreProperties>
</file>